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xl/comments3.xml" ContentType="application/vnd.openxmlformats-officedocument.spreadsheetml.comment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228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H:\AssetMgmt\FORMS\MHSA and SNHP\MHSA Budget Forms\"/>
    </mc:Choice>
  </mc:AlternateContent>
  <xr:revisionPtr revIDLastSave="0" documentId="13_ncr:1_{F9D5CBEA-61A0-4EE0-8E84-820F73CDA286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 Rent Roll Units 1-30" sheetId="4" r:id="rId1"/>
    <sheet name=" Rent Roll Units 31-60" sheetId="12" r:id="rId2"/>
    <sheet name=" Rent Roll Units 61-90" sheetId="13" r:id="rId3"/>
    <sheet name="Source" sheetId="5" state="hidden" r:id="rId4"/>
  </sheets>
  <definedNames>
    <definedName name="OccYN" localSheetId="0">' Rent Roll Units 1-30'!$N$7:$N$7</definedName>
    <definedName name="OccYN" localSheetId="1">' Rent Roll Units 31-60'!$N$7:$N$7</definedName>
    <definedName name="OccYN" localSheetId="2">' Rent Roll Units 61-90'!$N$7:$N$7</definedName>
    <definedName name="OccYN">#REF!</definedName>
    <definedName name="_xlnm.Print_Area" localSheetId="0">' Rent Roll Units 1-30'!$A$1:$M$41</definedName>
    <definedName name="_xlnm.Print_Area" localSheetId="1">' Rent Roll Units 31-60'!$A$1:$M$41</definedName>
    <definedName name="_xlnm.Print_Area" localSheetId="2">' Rent Roll Units 61-90'!$A$1:$M$41</definedName>
    <definedName name="YN" localSheetId="0">' Rent Roll Units 1-30'!$B$8:$B$9</definedName>
    <definedName name="YN" localSheetId="1">' Rent Roll Units 31-60'!$B$8:$B$9</definedName>
    <definedName name="YN" localSheetId="2">' Rent Roll Units 61-90'!$B$8:$B$9</definedName>
    <definedName name="YN">#REF!</definedName>
    <definedName name="YorN" localSheetId="0">' Rent Roll Units 1-30'!$B$8:$B$33</definedName>
    <definedName name="YorN" localSheetId="1">' Rent Roll Units 31-60'!$B$8:$B$33</definedName>
    <definedName name="YorN" localSheetId="2">' Rent Roll Units 61-90'!$B$8:$B$33</definedName>
    <definedName name="YorN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Y88" i="13" l="1"/>
  <c r="Z88" i="13" s="1"/>
  <c r="Y87" i="13"/>
  <c r="Z87" i="13" s="1"/>
  <c r="Y86" i="13"/>
  <c r="Z86" i="13" s="1"/>
  <c r="J37" i="13"/>
  <c r="G37" i="13"/>
  <c r="I37" i="13" s="1"/>
  <c r="K37" i="13" s="1"/>
  <c r="L37" i="13" s="1"/>
  <c r="J36" i="13"/>
  <c r="G36" i="13"/>
  <c r="I36" i="13" s="1"/>
  <c r="K36" i="13" s="1"/>
  <c r="L36" i="13" s="1"/>
  <c r="J35" i="13"/>
  <c r="G35" i="13"/>
  <c r="I35" i="13" s="1"/>
  <c r="K35" i="13" s="1"/>
  <c r="L35" i="13" s="1"/>
  <c r="J34" i="13"/>
  <c r="G34" i="13"/>
  <c r="I34" i="13" s="1"/>
  <c r="K34" i="13" s="1"/>
  <c r="L34" i="13" s="1"/>
  <c r="J33" i="13"/>
  <c r="G33" i="13"/>
  <c r="I33" i="13" s="1"/>
  <c r="K33" i="13" s="1"/>
  <c r="L33" i="13" s="1"/>
  <c r="J32" i="13"/>
  <c r="G32" i="13"/>
  <c r="I32" i="13" s="1"/>
  <c r="K32" i="13" s="1"/>
  <c r="L32" i="13" s="1"/>
  <c r="J31" i="13"/>
  <c r="I31" i="13"/>
  <c r="K31" i="13" s="1"/>
  <c r="L31" i="13" s="1"/>
  <c r="G31" i="13"/>
  <c r="J30" i="13"/>
  <c r="G30" i="13"/>
  <c r="I30" i="13" s="1"/>
  <c r="K30" i="13" s="1"/>
  <c r="L30" i="13" s="1"/>
  <c r="J29" i="13"/>
  <c r="G29" i="13"/>
  <c r="I29" i="13" s="1"/>
  <c r="K29" i="13" s="1"/>
  <c r="L29" i="13" s="1"/>
  <c r="K28" i="13"/>
  <c r="L28" i="13" s="1"/>
  <c r="J28" i="13"/>
  <c r="I28" i="13"/>
  <c r="G28" i="13"/>
  <c r="J27" i="13"/>
  <c r="G27" i="13"/>
  <c r="I27" i="13" s="1"/>
  <c r="K27" i="13" s="1"/>
  <c r="L27" i="13" s="1"/>
  <c r="J26" i="13"/>
  <c r="G26" i="13"/>
  <c r="I26" i="13" s="1"/>
  <c r="K26" i="13" s="1"/>
  <c r="L26" i="13" s="1"/>
  <c r="K25" i="13"/>
  <c r="L25" i="13" s="1"/>
  <c r="J25" i="13"/>
  <c r="I25" i="13"/>
  <c r="G25" i="13"/>
  <c r="J24" i="13"/>
  <c r="G24" i="13"/>
  <c r="I24" i="13" s="1"/>
  <c r="K24" i="13" s="1"/>
  <c r="L24" i="13" s="1"/>
  <c r="J23" i="13"/>
  <c r="G23" i="13"/>
  <c r="I23" i="13" s="1"/>
  <c r="K23" i="13" s="1"/>
  <c r="L23" i="13" s="1"/>
  <c r="J22" i="13"/>
  <c r="G22" i="13"/>
  <c r="I22" i="13" s="1"/>
  <c r="K22" i="13" s="1"/>
  <c r="L22" i="13" s="1"/>
  <c r="J21" i="13"/>
  <c r="G21" i="13"/>
  <c r="I21" i="13" s="1"/>
  <c r="K21" i="13" s="1"/>
  <c r="L21" i="13" s="1"/>
  <c r="J20" i="13"/>
  <c r="G20" i="13"/>
  <c r="I20" i="13" s="1"/>
  <c r="K20" i="13" s="1"/>
  <c r="L20" i="13" s="1"/>
  <c r="J19" i="13"/>
  <c r="G19" i="13"/>
  <c r="I19" i="13" s="1"/>
  <c r="K19" i="13" s="1"/>
  <c r="L19" i="13" s="1"/>
  <c r="J18" i="13"/>
  <c r="G18" i="13"/>
  <c r="I18" i="13" s="1"/>
  <c r="K18" i="13" s="1"/>
  <c r="L18" i="13" s="1"/>
  <c r="J17" i="13"/>
  <c r="I17" i="13"/>
  <c r="K17" i="13" s="1"/>
  <c r="L17" i="13" s="1"/>
  <c r="G17" i="13"/>
  <c r="J16" i="13"/>
  <c r="G16" i="13"/>
  <c r="I16" i="13" s="1"/>
  <c r="K16" i="13" s="1"/>
  <c r="L16" i="13" s="1"/>
  <c r="J15" i="13"/>
  <c r="G15" i="13"/>
  <c r="I15" i="13" s="1"/>
  <c r="K15" i="13" s="1"/>
  <c r="L15" i="13" s="1"/>
  <c r="K14" i="13"/>
  <c r="L14" i="13" s="1"/>
  <c r="J14" i="13"/>
  <c r="I14" i="13"/>
  <c r="G14" i="13"/>
  <c r="J13" i="13"/>
  <c r="G13" i="13"/>
  <c r="I13" i="13" s="1"/>
  <c r="K13" i="13" s="1"/>
  <c r="L13" i="13" s="1"/>
  <c r="J12" i="13"/>
  <c r="G12" i="13"/>
  <c r="I12" i="13" s="1"/>
  <c r="K12" i="13" s="1"/>
  <c r="L12" i="13" s="1"/>
  <c r="J11" i="13"/>
  <c r="G11" i="13"/>
  <c r="I11" i="13" s="1"/>
  <c r="K11" i="13" s="1"/>
  <c r="L11" i="13" s="1"/>
  <c r="J10" i="13"/>
  <c r="G10" i="13"/>
  <c r="I10" i="13" s="1"/>
  <c r="K10" i="13" s="1"/>
  <c r="L10" i="13" s="1"/>
  <c r="J9" i="13"/>
  <c r="G9" i="13"/>
  <c r="I9" i="13" s="1"/>
  <c r="K9" i="13" s="1"/>
  <c r="L9" i="13" s="1"/>
  <c r="J8" i="13"/>
  <c r="G8" i="13"/>
  <c r="I8" i="13" s="1"/>
  <c r="K8" i="13" s="1"/>
  <c r="L8" i="13" s="1"/>
  <c r="Z88" i="12"/>
  <c r="Y88" i="12"/>
  <c r="Y87" i="12"/>
  <c r="Z87" i="12" s="1"/>
  <c r="Y86" i="12"/>
  <c r="Z86" i="12" s="1"/>
  <c r="J37" i="12"/>
  <c r="G37" i="12"/>
  <c r="I37" i="12" s="1"/>
  <c r="K37" i="12" s="1"/>
  <c r="L37" i="12" s="1"/>
  <c r="J36" i="12"/>
  <c r="G36" i="12"/>
  <c r="I36" i="12" s="1"/>
  <c r="K36" i="12" s="1"/>
  <c r="L36" i="12" s="1"/>
  <c r="J35" i="12"/>
  <c r="G35" i="12"/>
  <c r="I35" i="12" s="1"/>
  <c r="K35" i="12" s="1"/>
  <c r="L35" i="12" s="1"/>
  <c r="J34" i="12"/>
  <c r="G34" i="12"/>
  <c r="I34" i="12" s="1"/>
  <c r="K34" i="12" s="1"/>
  <c r="L34" i="12" s="1"/>
  <c r="J33" i="12"/>
  <c r="G33" i="12"/>
  <c r="I33" i="12" s="1"/>
  <c r="K33" i="12" s="1"/>
  <c r="L33" i="12" s="1"/>
  <c r="J32" i="12"/>
  <c r="G32" i="12"/>
  <c r="I32" i="12" s="1"/>
  <c r="K32" i="12" s="1"/>
  <c r="L32" i="12" s="1"/>
  <c r="J31" i="12"/>
  <c r="I31" i="12"/>
  <c r="K31" i="12" s="1"/>
  <c r="L31" i="12" s="1"/>
  <c r="G31" i="12"/>
  <c r="J30" i="12"/>
  <c r="G30" i="12"/>
  <c r="I30" i="12" s="1"/>
  <c r="K30" i="12" s="1"/>
  <c r="L30" i="12" s="1"/>
  <c r="J29" i="12"/>
  <c r="G29" i="12"/>
  <c r="I29" i="12" s="1"/>
  <c r="K29" i="12" s="1"/>
  <c r="L29" i="12" s="1"/>
  <c r="K28" i="12"/>
  <c r="L28" i="12" s="1"/>
  <c r="J28" i="12"/>
  <c r="I28" i="12"/>
  <c r="G28" i="12"/>
  <c r="J27" i="12"/>
  <c r="G27" i="12"/>
  <c r="I27" i="12" s="1"/>
  <c r="K27" i="12" s="1"/>
  <c r="L27" i="12" s="1"/>
  <c r="J26" i="12"/>
  <c r="I26" i="12"/>
  <c r="K26" i="12" s="1"/>
  <c r="L26" i="12" s="1"/>
  <c r="G26" i="12"/>
  <c r="J25" i="12"/>
  <c r="G25" i="12"/>
  <c r="I25" i="12" s="1"/>
  <c r="K25" i="12" s="1"/>
  <c r="L25" i="12" s="1"/>
  <c r="J24" i="12"/>
  <c r="G24" i="12"/>
  <c r="I24" i="12" s="1"/>
  <c r="K24" i="12" s="1"/>
  <c r="L24" i="12" s="1"/>
  <c r="J23" i="12"/>
  <c r="G23" i="12"/>
  <c r="I23" i="12" s="1"/>
  <c r="K23" i="12" s="1"/>
  <c r="L23" i="12" s="1"/>
  <c r="L22" i="12"/>
  <c r="K22" i="12"/>
  <c r="J22" i="12"/>
  <c r="I22" i="12"/>
  <c r="G22" i="12"/>
  <c r="J21" i="12"/>
  <c r="G21" i="12"/>
  <c r="I21" i="12" s="1"/>
  <c r="K21" i="12" s="1"/>
  <c r="L21" i="12" s="1"/>
  <c r="J20" i="12"/>
  <c r="G20" i="12"/>
  <c r="I20" i="12" s="1"/>
  <c r="K20" i="12" s="1"/>
  <c r="L20" i="12" s="1"/>
  <c r="J19" i="12"/>
  <c r="G19" i="12"/>
  <c r="I19" i="12" s="1"/>
  <c r="K19" i="12" s="1"/>
  <c r="L19" i="12" s="1"/>
  <c r="J18" i="12"/>
  <c r="G18" i="12"/>
  <c r="I18" i="12" s="1"/>
  <c r="K18" i="12" s="1"/>
  <c r="L18" i="12" s="1"/>
  <c r="J17" i="12"/>
  <c r="I17" i="12"/>
  <c r="K17" i="12" s="1"/>
  <c r="L17" i="12" s="1"/>
  <c r="G17" i="12"/>
  <c r="J16" i="12"/>
  <c r="G16" i="12"/>
  <c r="I16" i="12" s="1"/>
  <c r="K16" i="12" s="1"/>
  <c r="L16" i="12" s="1"/>
  <c r="J15" i="12"/>
  <c r="G15" i="12"/>
  <c r="I15" i="12" s="1"/>
  <c r="K15" i="12" s="1"/>
  <c r="L15" i="12" s="1"/>
  <c r="K14" i="12"/>
  <c r="L14" i="12" s="1"/>
  <c r="J14" i="12"/>
  <c r="I14" i="12"/>
  <c r="G14" i="12"/>
  <c r="J13" i="12"/>
  <c r="G13" i="12"/>
  <c r="I13" i="12" s="1"/>
  <c r="K13" i="12" s="1"/>
  <c r="L13" i="12" s="1"/>
  <c r="J12" i="12"/>
  <c r="I12" i="12"/>
  <c r="K12" i="12" s="1"/>
  <c r="L12" i="12" s="1"/>
  <c r="G12" i="12"/>
  <c r="J11" i="12"/>
  <c r="G11" i="12"/>
  <c r="I11" i="12" s="1"/>
  <c r="K11" i="12" s="1"/>
  <c r="L11" i="12" s="1"/>
  <c r="J10" i="12"/>
  <c r="G10" i="12"/>
  <c r="I10" i="12" s="1"/>
  <c r="K10" i="12" s="1"/>
  <c r="L10" i="12" s="1"/>
  <c r="J9" i="12"/>
  <c r="G9" i="12"/>
  <c r="I9" i="12" s="1"/>
  <c r="K9" i="12" s="1"/>
  <c r="L9" i="12" s="1"/>
  <c r="J8" i="12"/>
  <c r="G8" i="12"/>
  <c r="I8" i="12" s="1"/>
  <c r="K8" i="12" s="1"/>
  <c r="L8" i="12" s="1"/>
  <c r="L9" i="4"/>
  <c r="L10" i="4"/>
  <c r="L11" i="4"/>
  <c r="L12" i="4"/>
  <c r="L13" i="4"/>
  <c r="L14" i="4"/>
  <c r="L15" i="4"/>
  <c r="L16" i="4"/>
  <c r="L17" i="4"/>
  <c r="L18" i="4"/>
  <c r="L19" i="4"/>
  <c r="L20" i="4"/>
  <c r="L21" i="4"/>
  <c r="L22" i="4"/>
  <c r="L23" i="4"/>
  <c r="L24" i="4"/>
  <c r="L25" i="4"/>
  <c r="L26" i="4"/>
  <c r="L27" i="4"/>
  <c r="L28" i="4"/>
  <c r="L29" i="4"/>
  <c r="L30" i="4"/>
  <c r="L31" i="4"/>
  <c r="L32" i="4"/>
  <c r="L33" i="4"/>
  <c r="L34" i="4"/>
  <c r="L35" i="4"/>
  <c r="L36" i="4"/>
  <c r="L37" i="4"/>
  <c r="K9" i="4"/>
  <c r="K10" i="4"/>
  <c r="K11" i="4"/>
  <c r="K12" i="4"/>
  <c r="K13" i="4"/>
  <c r="K14" i="4"/>
  <c r="K15" i="4"/>
  <c r="K16" i="4"/>
  <c r="K17" i="4"/>
  <c r="K18" i="4"/>
  <c r="K19" i="4"/>
  <c r="K20" i="4"/>
  <c r="K21" i="4"/>
  <c r="K22" i="4"/>
  <c r="K23" i="4"/>
  <c r="K24" i="4"/>
  <c r="K25" i="4"/>
  <c r="K26" i="4"/>
  <c r="K27" i="4"/>
  <c r="K28" i="4"/>
  <c r="K29" i="4"/>
  <c r="K30" i="4"/>
  <c r="K31" i="4"/>
  <c r="K32" i="4"/>
  <c r="K33" i="4"/>
  <c r="K34" i="4"/>
  <c r="K35" i="4"/>
  <c r="K36" i="4"/>
  <c r="K37" i="4"/>
  <c r="J9" i="4"/>
  <c r="J10" i="4"/>
  <c r="J11" i="4"/>
  <c r="J12" i="4"/>
  <c r="J13" i="4"/>
  <c r="J14" i="4"/>
  <c r="J15" i="4"/>
  <c r="J16" i="4"/>
  <c r="J17" i="4"/>
  <c r="J18" i="4"/>
  <c r="J19" i="4"/>
  <c r="J20" i="4"/>
  <c r="J21" i="4"/>
  <c r="J22" i="4"/>
  <c r="J23" i="4"/>
  <c r="J24" i="4"/>
  <c r="J25" i="4"/>
  <c r="J26" i="4"/>
  <c r="J27" i="4"/>
  <c r="J28" i="4"/>
  <c r="J29" i="4"/>
  <c r="J30" i="4"/>
  <c r="J31" i="4"/>
  <c r="J32" i="4"/>
  <c r="J33" i="4"/>
  <c r="J34" i="4"/>
  <c r="J35" i="4"/>
  <c r="J36" i="4"/>
  <c r="J37" i="4"/>
  <c r="I9" i="4"/>
  <c r="I10" i="4"/>
  <c r="I11" i="4"/>
  <c r="I12" i="4"/>
  <c r="I13" i="4"/>
  <c r="I14" i="4"/>
  <c r="I15" i="4"/>
  <c r="I16" i="4"/>
  <c r="I17" i="4"/>
  <c r="I18" i="4"/>
  <c r="I19" i="4"/>
  <c r="I20" i="4"/>
  <c r="I21" i="4"/>
  <c r="I22" i="4"/>
  <c r="I23" i="4"/>
  <c r="I24" i="4"/>
  <c r="I25" i="4"/>
  <c r="I26" i="4"/>
  <c r="I27" i="4"/>
  <c r="I28" i="4"/>
  <c r="I29" i="4"/>
  <c r="I30" i="4"/>
  <c r="I31" i="4"/>
  <c r="I32" i="4"/>
  <c r="I33" i="4"/>
  <c r="I34" i="4"/>
  <c r="I35" i="4"/>
  <c r="I36" i="4"/>
  <c r="I37" i="4"/>
  <c r="G9" i="4"/>
  <c r="G10" i="4"/>
  <c r="G11" i="4"/>
  <c r="G12" i="4"/>
  <c r="G13" i="4"/>
  <c r="G14" i="4"/>
  <c r="G15" i="4"/>
  <c r="G16" i="4"/>
  <c r="G17" i="4"/>
  <c r="G18" i="4"/>
  <c r="G19" i="4"/>
  <c r="G20" i="4"/>
  <c r="G21" i="4"/>
  <c r="G22" i="4"/>
  <c r="G23" i="4"/>
  <c r="G24" i="4"/>
  <c r="G25" i="4"/>
  <c r="G26" i="4"/>
  <c r="G27" i="4"/>
  <c r="G28" i="4"/>
  <c r="G29" i="4"/>
  <c r="G30" i="4"/>
  <c r="G31" i="4"/>
  <c r="G32" i="4"/>
  <c r="G33" i="4"/>
  <c r="G34" i="4"/>
  <c r="G35" i="4"/>
  <c r="G36" i="4"/>
  <c r="G37" i="4"/>
  <c r="J8" i="4"/>
  <c r="J38" i="4" s="1"/>
  <c r="J38" i="12" l="1"/>
  <c r="J38" i="13" s="1"/>
  <c r="G8" i="4"/>
  <c r="I8" i="4" s="1"/>
  <c r="K8" i="4" s="1"/>
  <c r="Y88" i="4"/>
  <c r="Z88" i="4" s="1"/>
  <c r="Y87" i="4" l="1"/>
  <c r="Z87" i="4" s="1"/>
  <c r="Y86" i="4"/>
  <c r="Z86" i="4" s="1"/>
  <c r="L8" i="4" l="1"/>
  <c r="L38" i="4" s="1"/>
  <c r="L38" i="12" s="1"/>
  <c r="L38" i="13" s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Andrew Boyd</author>
  </authors>
  <commentList>
    <comment ref="W83" authorId="0" shapeId="0" xr:uid="{6F8B432F-CDEE-4F8B-BF34-4E013C46915C}">
      <text>
        <r>
          <rPr>
            <b/>
            <sz val="9"/>
            <color indexed="81"/>
            <rFont val="Tahoma"/>
            <family val="2"/>
          </rPr>
          <t xml:space="preserve">Amounts per SSA.gov indicating Monthly Payment for single persons
</t>
        </r>
      </text>
    </comment>
    <comment ref="Y83" authorId="0" shapeId="0" xr:uid="{92EE6379-EF95-47B2-BC7E-238E713909F4}">
      <text>
        <r>
          <rPr>
            <b/>
            <sz val="9"/>
            <color indexed="81"/>
            <rFont val="Tahoma"/>
            <family val="2"/>
          </rPr>
          <t xml:space="preserve">Recalc based on income test % and SSA provided income threshold
</t>
        </r>
      </text>
    </comment>
    <comment ref="Z83" authorId="0" shapeId="0" xr:uid="{41DD870E-3F7A-49CF-8FA7-D6C0378E4B59}">
      <text>
        <r>
          <rPr>
            <b/>
            <sz val="9"/>
            <color indexed="81"/>
            <rFont val="Tahoma"/>
            <family val="2"/>
          </rPr>
          <t>Rounded to nearest full dollar</t>
        </r>
      </text>
    </comment>
  </commentList>
</comments>
</file>

<file path=xl/comments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Andrew Boyd</author>
  </authors>
  <commentList>
    <comment ref="W83" authorId="0" shapeId="0" xr:uid="{F697F6D7-54EF-4550-9001-09993A841FC3}">
      <text>
        <r>
          <rPr>
            <b/>
            <sz val="9"/>
            <color indexed="81"/>
            <rFont val="Tahoma"/>
            <family val="2"/>
          </rPr>
          <t xml:space="preserve">Amounts per SSA.gov indicating Monthly Payment for single persons
</t>
        </r>
      </text>
    </comment>
    <comment ref="Y83" authorId="0" shapeId="0" xr:uid="{E5826EC1-50FC-46A0-A50A-3E8CC650B595}">
      <text>
        <r>
          <rPr>
            <b/>
            <sz val="9"/>
            <color indexed="81"/>
            <rFont val="Tahoma"/>
            <family val="2"/>
          </rPr>
          <t xml:space="preserve">Recalc based on income test % and SSA provided income threshold
</t>
        </r>
      </text>
    </comment>
    <comment ref="Z83" authorId="0" shapeId="0" xr:uid="{F6B5207F-EE5F-4DF3-9EB1-CB6A5AB1372B}">
      <text>
        <r>
          <rPr>
            <b/>
            <sz val="9"/>
            <color indexed="81"/>
            <rFont val="Tahoma"/>
            <family val="2"/>
          </rPr>
          <t>Rounded to nearest full dollar</t>
        </r>
      </text>
    </comment>
  </commentList>
</comments>
</file>

<file path=xl/comments3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Andrew Boyd</author>
  </authors>
  <commentList>
    <comment ref="W83" authorId="0" shapeId="0" xr:uid="{345585E7-451B-46E7-95C6-4A545563E45B}">
      <text>
        <r>
          <rPr>
            <b/>
            <sz val="9"/>
            <color indexed="81"/>
            <rFont val="Tahoma"/>
            <family val="2"/>
          </rPr>
          <t xml:space="preserve">Amounts per SSA.gov indicating Monthly Payment for single persons
</t>
        </r>
      </text>
    </comment>
    <comment ref="Y83" authorId="0" shapeId="0" xr:uid="{74F57415-F1B9-4C93-B09A-0F0CD23603DA}">
      <text>
        <r>
          <rPr>
            <b/>
            <sz val="9"/>
            <color indexed="81"/>
            <rFont val="Tahoma"/>
            <family val="2"/>
          </rPr>
          <t xml:space="preserve">Recalc based on income test % and SSA provided income threshold
</t>
        </r>
      </text>
    </comment>
    <comment ref="Z83" authorId="0" shapeId="0" xr:uid="{5845AF6A-DDDE-40A5-A959-9BF4285CF559}">
      <text>
        <r>
          <rPr>
            <b/>
            <sz val="9"/>
            <color indexed="81"/>
            <rFont val="Tahoma"/>
            <family val="2"/>
          </rPr>
          <t>Rounded to nearest full dollar</t>
        </r>
      </text>
    </comment>
  </commentList>
</comments>
</file>

<file path=xl/sharedStrings.xml><?xml version="1.0" encoding="utf-8"?>
<sst xmlns="http://schemas.openxmlformats.org/spreadsheetml/2006/main" count="196" uniqueCount="126">
  <si>
    <t xml:space="preserve"> </t>
  </si>
  <si>
    <t>Comments</t>
  </si>
  <si>
    <t>MHSA Unit 1</t>
  </si>
  <si>
    <t>MHSA Unit 2</t>
  </si>
  <si>
    <t>MHSA Unit 3</t>
  </si>
  <si>
    <t>MHSA Unit 14</t>
  </si>
  <si>
    <t>MHSA Unit 4</t>
  </si>
  <si>
    <t>MHSA Unit 5</t>
  </si>
  <si>
    <t>MHSA Unit 6</t>
  </si>
  <si>
    <t>MHSA Unit 7</t>
  </si>
  <si>
    <t>MHSA Unit 8</t>
  </si>
  <si>
    <t>MHSA Unit 9</t>
  </si>
  <si>
    <t>MHSA Unit 10</t>
  </si>
  <si>
    <t>MHSA Unit 11</t>
  </si>
  <si>
    <t>MHSA Unit 12</t>
  </si>
  <si>
    <t>MHSA Unit 13</t>
  </si>
  <si>
    <t>MHSA Unit 15</t>
  </si>
  <si>
    <t>MHSA Unit 16</t>
  </si>
  <si>
    <t>MHSA Unit 17</t>
  </si>
  <si>
    <t>MHSA Unit 18</t>
  </si>
  <si>
    <t>MHSA Unit 19</t>
  </si>
  <si>
    <t>MHSA Unit 20</t>
  </si>
  <si>
    <t>MHSA Unit 21</t>
  </si>
  <si>
    <t>MHSA Unit 22</t>
  </si>
  <si>
    <t>MHSA Unit 23</t>
  </si>
  <si>
    <t>MHSA Unit 24</t>
  </si>
  <si>
    <t>MHSA Unit 25</t>
  </si>
  <si>
    <t>MHSA Unit 26</t>
  </si>
  <si>
    <t>Y</t>
  </si>
  <si>
    <t>Occupied (Y or N)</t>
  </si>
  <si>
    <t>Bedroom Size</t>
  </si>
  <si>
    <t>Move-in Date</t>
  </si>
  <si>
    <t>Household Monthly Income</t>
  </si>
  <si>
    <t>%</t>
  </si>
  <si>
    <t>Rent Floor</t>
  </si>
  <si>
    <t>Year</t>
  </si>
  <si>
    <t>SSA Income Threshold</t>
  </si>
  <si>
    <t>Income Threshold</t>
  </si>
  <si>
    <t>Rounded Rent Floor</t>
  </si>
  <si>
    <t>MHSA Unit 27</t>
  </si>
  <si>
    <t>MHSA Unit 28</t>
  </si>
  <si>
    <t>MHSA Unit 29</t>
  </si>
  <si>
    <t>MHSA Unit 30</t>
  </si>
  <si>
    <t>Yellow Cells are fillable</t>
  </si>
  <si>
    <t>Property Name:</t>
  </si>
  <si>
    <t>Total Yearly Actual Household Paid Rent After Utility Allowance</t>
  </si>
  <si>
    <t>Household Monthly Rent Before Utility Allowance Based on 30% of Income or SSI (Greater of)</t>
  </si>
  <si>
    <t>*Household Monthly Paid Rent After Utility Allowance Based on 30% of Income or SSI (Greater of)</t>
  </si>
  <si>
    <t>Total Yearly Rent After Utility Allowance Based on 30% of Household's Income or SSI (Greater of)</t>
  </si>
  <si>
    <t>Utility Allowance (UA)</t>
  </si>
  <si>
    <t>***The Proposed rental revenue on the Operating Budget for MHSA units under HUD Chart of accounts # 5120, should not be less than Total Actual Household paid rent, Column J, Row 38 or greater than Total Max MHSA Units-Tenant Rent as indicated in Column L, Row 38, which is the greater of Actual household paid rent OR SSI/30% of income</t>
  </si>
  <si>
    <t xml:space="preserve"> Household Monthly Rent before Utility Allowance</t>
  </si>
  <si>
    <t>MHSA Unit 31</t>
  </si>
  <si>
    <t>MHSA Unit 32</t>
  </si>
  <si>
    <t>MHSA Unit 33</t>
  </si>
  <si>
    <t>MHSA Unit 34</t>
  </si>
  <si>
    <t>MHSA Unit 35</t>
  </si>
  <si>
    <t>MHSA Unit 36</t>
  </si>
  <si>
    <t>MHSA Unit 37</t>
  </si>
  <si>
    <t>MHSA Unit 38</t>
  </si>
  <si>
    <t>MHSA Unit 39</t>
  </si>
  <si>
    <t>MHSA Unit 40</t>
  </si>
  <si>
    <t>MHSA Unit 41</t>
  </si>
  <si>
    <t>MHSA Unit 42</t>
  </si>
  <si>
    <t>MHSA Unit 43</t>
  </si>
  <si>
    <t>MHSA Unit 44</t>
  </si>
  <si>
    <t>MHSA Unit 45</t>
  </si>
  <si>
    <t>MHSA Unit 46</t>
  </si>
  <si>
    <t>MHSA Unit 47</t>
  </si>
  <si>
    <t>MHSA Unit 48</t>
  </si>
  <si>
    <t>MHSA Unit 49</t>
  </si>
  <si>
    <t>MHSA Unit 50</t>
  </si>
  <si>
    <t>MHSA Unit 51</t>
  </si>
  <si>
    <t>MHSA Unit 52</t>
  </si>
  <si>
    <t>MHSA Unit 53</t>
  </si>
  <si>
    <t>MHSA Unit 54</t>
  </si>
  <si>
    <t>MHSA Unit 55</t>
  </si>
  <si>
    <t>MHSA Unit 56</t>
  </si>
  <si>
    <t>MHSA Unit 57</t>
  </si>
  <si>
    <t>MHSA Unit 58</t>
  </si>
  <si>
    <t>MHSA Unit 59</t>
  </si>
  <si>
    <t>MHSA Unit 60</t>
  </si>
  <si>
    <t>MHSA Unit 61</t>
  </si>
  <si>
    <t>MHSA Unit 62</t>
  </si>
  <si>
    <t>MHSA Unit 63</t>
  </si>
  <si>
    <t>MHSA Unit 64</t>
  </si>
  <si>
    <t>MHSA Unit 65</t>
  </si>
  <si>
    <t>MHSA Unit 66</t>
  </si>
  <si>
    <t>MHSA Unit 67</t>
  </si>
  <si>
    <t>MHSA Unit 68</t>
  </si>
  <si>
    <t>MHSA Unit 69</t>
  </si>
  <si>
    <t>MHSA Unit 70</t>
  </si>
  <si>
    <t>MHSA Unit 71</t>
  </si>
  <si>
    <t>MHSA Unit 72</t>
  </si>
  <si>
    <t>MHSA Unit 73</t>
  </si>
  <si>
    <t>MHSA Unit 74</t>
  </si>
  <si>
    <t>MHSA Unit 75</t>
  </si>
  <si>
    <t>MHSA Unit 76</t>
  </si>
  <si>
    <t>MHSA Unit 77</t>
  </si>
  <si>
    <t>MHSA Unit 78</t>
  </si>
  <si>
    <t>MHSA Unit 79</t>
  </si>
  <si>
    <t>MHSA Unit 80</t>
  </si>
  <si>
    <t>MHSA Unit 81</t>
  </si>
  <si>
    <t>MHSA Unit 82</t>
  </si>
  <si>
    <t>MHSA Unit 83</t>
  </si>
  <si>
    <t>MHSA Unit 84</t>
  </si>
  <si>
    <t>MHSA Unit 85</t>
  </si>
  <si>
    <t>MHSA Unit 86</t>
  </si>
  <si>
    <t>MHSA Unit 87</t>
  </si>
  <si>
    <t>MHSA Unit 88</t>
  </si>
  <si>
    <t>MHSA Unit 89</t>
  </si>
  <si>
    <t>MHSA Unit 90</t>
  </si>
  <si>
    <t>County</t>
  </si>
  <si>
    <t>Number of MHSA/SNHP Units:</t>
  </si>
  <si>
    <t>Number of MHSA/SNHP-COSR units:</t>
  </si>
  <si>
    <t>Enter "0" if N/A</t>
  </si>
  <si>
    <t xml:space="preserve">RENT ROLL FOR MHSA/SNHP SUBSIDY UNITS </t>
  </si>
  <si>
    <t xml:space="preserve">MHSA/SNHP Unit </t>
  </si>
  <si>
    <t>**Max MHSA/SNHP  Units Yearly Rental Revenue (Greater of Actual and SSI/30% of income)</t>
  </si>
  <si>
    <t>***Total Actual MHSA/SNHP Units-Tenant Rent</t>
  </si>
  <si>
    <t>*** Total Max MHSA/SNHP Units-Tenant Rent</t>
  </si>
  <si>
    <t xml:space="preserve">* The portion of rent payable by the MHSA/SNHP Eligible Resident for MHSA/SNHP Housing Units (Column F), if any,  shall not exceed thirty percent (30%) of the current  California Dept. of Social Services Supplemental Security Income/State Supplemental Payment ("SSI/SSP") grant amount for a single  individual living independently, or thirty percent (30%) of total household income, whichever is greater and as adjusted for a utility allowance (Column I), if applicable. </t>
  </si>
  <si>
    <t xml:space="preserve">** Each MHSA/SNHP eligible unit- Column J shall not exceed Column K at any time as this indicates that the actual MHSA/SNHP unit-tenant rent exceeds 30% of income or current SSI grant amount </t>
  </si>
  <si>
    <t>Number MHSA/SNHP eligible residents who are veterans:</t>
  </si>
  <si>
    <t>Revised 08/27/2026</t>
  </si>
  <si>
    <t>w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</si>
</sst>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4" formatCode="_(&quot;$&quot;* #,##0.00_);_(&quot;$&quot;* \(#,##0.00\);_(&quot;$&quot;* &quot;-&quot;??_);_(@_)"/>
    <numFmt numFmtId="164" formatCode="&quot;$&quot;#,##0"/>
    <numFmt numFmtId="165" formatCode=";;;"/>
  </numFmts>
  <fonts count="1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sz val="11"/>
      <color theme="1" tint="0.499984740745262"/>
      <name val="Calibri"/>
      <family val="2"/>
      <scheme val="minor"/>
    </font>
    <font>
      <b/>
      <sz val="9"/>
      <color indexed="81"/>
      <name val="Tahoma"/>
      <family val="2"/>
    </font>
    <font>
      <b/>
      <sz val="11"/>
      <color rgb="FFFF0000"/>
      <name val="Calibri"/>
      <family val="2"/>
      <scheme val="minor"/>
    </font>
    <font>
      <b/>
      <sz val="18"/>
      <color theme="1"/>
      <name val="Calibri"/>
      <family val="2"/>
      <scheme val="minor"/>
    </font>
    <font>
      <sz val="8"/>
      <name val="Calibri"/>
      <family val="2"/>
      <scheme val="minor"/>
    </font>
    <font>
      <b/>
      <sz val="12"/>
      <color rgb="FFFF0000"/>
      <name val="Calibri"/>
      <family val="2"/>
      <scheme val="minor"/>
    </font>
    <font>
      <b/>
      <sz val="20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4" tint="0.79998168889431442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4" fontId="5" fillId="0" borderId="0" applyFont="0" applyFill="0" applyBorder="0" applyAlignment="0" applyProtection="0"/>
  </cellStyleXfs>
  <cellXfs count="60">
    <xf numFmtId="0" fontId="0" fillId="0" borderId="0" xfId="0"/>
    <xf numFmtId="0" fontId="1" fillId="0" borderId="0" xfId="0" applyFont="1"/>
    <xf numFmtId="0" fontId="0" fillId="2" borderId="0" xfId="0" applyFill="1"/>
    <xf numFmtId="0" fontId="0" fillId="0" borderId="0" xfId="0" applyAlignment="1">
      <alignment vertical="center"/>
    </xf>
    <xf numFmtId="0" fontId="1" fillId="0" borderId="0" xfId="0" applyFont="1" applyAlignment="1">
      <alignment vertical="center"/>
    </xf>
    <xf numFmtId="0" fontId="7" fillId="0" borderId="0" xfId="0" applyFont="1"/>
    <xf numFmtId="0" fontId="7" fillId="0" borderId="3" xfId="0" applyFont="1" applyBorder="1"/>
    <xf numFmtId="0" fontId="7" fillId="0" borderId="7" xfId="0" applyFont="1" applyBorder="1"/>
    <xf numFmtId="0" fontId="7" fillId="0" borderId="6" xfId="0" applyFont="1" applyBorder="1"/>
    <xf numFmtId="0" fontId="7" fillId="0" borderId="5" xfId="0" applyFont="1" applyBorder="1"/>
    <xf numFmtId="0" fontId="9" fillId="0" borderId="0" xfId="0" applyFont="1"/>
    <xf numFmtId="0" fontId="6" fillId="0" borderId="0" xfId="0" applyFont="1"/>
    <xf numFmtId="0" fontId="0" fillId="3" borderId="1" xfId="0" applyFill="1" applyBorder="1" applyAlignment="1" applyProtection="1">
      <alignment horizontal="left" vertical="top"/>
      <protection locked="0"/>
    </xf>
    <xf numFmtId="1" fontId="0" fillId="3" borderId="1" xfId="0" applyNumberFormat="1" applyFill="1" applyBorder="1" applyAlignment="1" applyProtection="1">
      <alignment horizontal="left" vertical="top"/>
      <protection locked="0"/>
    </xf>
    <xf numFmtId="14" fontId="0" fillId="3" borderId="1" xfId="0" applyNumberFormat="1" applyFill="1" applyBorder="1" applyAlignment="1" applyProtection="1">
      <alignment vertical="top"/>
      <protection locked="0"/>
    </xf>
    <xf numFmtId="164" fontId="0" fillId="3" borderId="1" xfId="0" applyNumberFormat="1" applyFill="1" applyBorder="1" applyAlignment="1" applyProtection="1">
      <alignment horizontal="right"/>
      <protection locked="0"/>
    </xf>
    <xf numFmtId="164" fontId="0" fillId="0" borderId="1" xfId="0" applyNumberFormat="1" applyBorder="1" applyAlignment="1">
      <alignment horizontal="right"/>
    </xf>
    <xf numFmtId="0" fontId="10" fillId="0" borderId="0" xfId="0" applyFont="1" applyAlignment="1">
      <alignment horizontal="center"/>
    </xf>
    <xf numFmtId="165" fontId="0" fillId="2" borderId="0" xfId="0" applyNumberFormat="1" applyFill="1" applyAlignment="1" applyProtection="1">
      <alignment horizontal="center"/>
      <protection hidden="1"/>
    </xf>
    <xf numFmtId="4" fontId="0" fillId="0" borderId="0" xfId="0" applyNumberFormat="1" applyAlignment="1">
      <alignment horizontal="right"/>
    </xf>
    <xf numFmtId="0" fontId="0" fillId="0" borderId="9" xfId="0" applyBorder="1" applyAlignment="1">
      <alignment horizontal="left" vertical="top"/>
    </xf>
    <xf numFmtId="0" fontId="0" fillId="3" borderId="10" xfId="0" applyFill="1" applyBorder="1" applyAlignment="1" applyProtection="1">
      <alignment vertical="top"/>
      <protection locked="0"/>
    </xf>
    <xf numFmtId="0" fontId="0" fillId="3" borderId="11" xfId="0" applyFill="1" applyBorder="1" applyAlignment="1" applyProtection="1">
      <alignment vertical="top"/>
      <protection locked="0"/>
    </xf>
    <xf numFmtId="0" fontId="0" fillId="3" borderId="12" xfId="0" applyFill="1" applyBorder="1" applyAlignment="1" applyProtection="1">
      <alignment vertical="top"/>
      <protection locked="0"/>
    </xf>
    <xf numFmtId="0" fontId="0" fillId="3" borderId="13" xfId="0" applyFill="1" applyBorder="1" applyAlignment="1" applyProtection="1">
      <alignment vertical="top"/>
      <protection locked="0"/>
    </xf>
    <xf numFmtId="0" fontId="3" fillId="4" borderId="8" xfId="0" applyFont="1" applyFill="1" applyBorder="1" applyAlignment="1">
      <alignment horizontal="center" vertical="center" wrapText="1"/>
    </xf>
    <xf numFmtId="0" fontId="3" fillId="4" borderId="8" xfId="0" applyFont="1" applyFill="1" applyBorder="1" applyAlignment="1">
      <alignment horizontal="center" vertical="center"/>
    </xf>
    <xf numFmtId="0" fontId="1" fillId="0" borderId="0" xfId="0" applyFont="1" applyAlignment="1">
      <alignment horizontal="center"/>
    </xf>
    <xf numFmtId="0" fontId="12" fillId="0" borderId="0" xfId="0" applyFont="1" applyAlignment="1">
      <alignment horizontal="left" vertical="top"/>
    </xf>
    <xf numFmtId="0" fontId="9" fillId="2" borderId="0" xfId="0" applyFont="1" applyFill="1" applyAlignment="1">
      <alignment horizontal="right" vertical="top"/>
    </xf>
    <xf numFmtId="14" fontId="0" fillId="0" borderId="0" xfId="0" applyNumberFormat="1" applyAlignment="1">
      <alignment horizontal="center"/>
    </xf>
    <xf numFmtId="14" fontId="0" fillId="0" borderId="0" xfId="0" applyNumberFormat="1" applyAlignment="1">
      <alignment horizontal="left" vertical="top"/>
    </xf>
    <xf numFmtId="0" fontId="0" fillId="0" borderId="0" xfId="0" applyAlignment="1">
      <alignment horizontal="center" vertical="top"/>
    </xf>
    <xf numFmtId="0" fontId="1" fillId="0" borderId="0" xfId="0" applyFont="1" applyAlignment="1">
      <alignment horizontal="left"/>
    </xf>
    <xf numFmtId="0" fontId="2" fillId="2" borderId="0" xfId="0" applyFont="1" applyFill="1" applyAlignment="1">
      <alignment horizontal="center"/>
    </xf>
    <xf numFmtId="0" fontId="7" fillId="0" borderId="2" xfId="0" applyFont="1" applyBorder="1"/>
    <xf numFmtId="0" fontId="7" fillId="0" borderId="4" xfId="0" applyFont="1" applyBorder="1"/>
    <xf numFmtId="44" fontId="7" fillId="0" borderId="0" xfId="1" applyFont="1" applyProtection="1"/>
    <xf numFmtId="0" fontId="1" fillId="0" borderId="0" xfId="0" applyFont="1" applyAlignment="1">
      <alignment horizontal="right" wrapText="1"/>
    </xf>
    <xf numFmtId="164" fontId="1" fillId="0" borderId="8" xfId="0" applyNumberFormat="1" applyFont="1" applyBorder="1"/>
    <xf numFmtId="0" fontId="1" fillId="0" borderId="15" xfId="0" applyFont="1" applyBorder="1" applyAlignment="1">
      <alignment horizontal="left"/>
    </xf>
    <xf numFmtId="164" fontId="4" fillId="0" borderId="17" xfId="0" applyNumberFormat="1" applyFont="1" applyBorder="1" applyAlignment="1">
      <alignment horizontal="right"/>
    </xf>
    <xf numFmtId="2" fontId="1" fillId="0" borderId="16" xfId="0" applyNumberFormat="1" applyFont="1" applyBorder="1" applyAlignment="1">
      <alignment wrapText="1"/>
    </xf>
    <xf numFmtId="0" fontId="0" fillId="0" borderId="0" xfId="0" applyAlignment="1" applyProtection="1">
      <alignment horizontal="left"/>
      <protection locked="0"/>
    </xf>
    <xf numFmtId="0" fontId="0" fillId="3" borderId="14" xfId="0" applyFill="1" applyBorder="1" applyAlignment="1" applyProtection="1">
      <alignment horizontal="left"/>
      <protection locked="0"/>
    </xf>
    <xf numFmtId="0" fontId="1" fillId="0" borderId="0" xfId="0" applyFont="1" applyAlignment="1">
      <alignment horizontal="left" wrapText="1"/>
    </xf>
    <xf numFmtId="0" fontId="1" fillId="0" borderId="0" xfId="0" applyFont="1" applyAlignment="1">
      <alignment horizontal="left"/>
    </xf>
    <xf numFmtId="0" fontId="10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0" fontId="1" fillId="3" borderId="14" xfId="0" applyFont="1" applyFill="1" applyBorder="1" applyAlignment="1" applyProtection="1">
      <alignment horizontal="left"/>
      <protection locked="0"/>
    </xf>
    <xf numFmtId="0" fontId="0" fillId="3" borderId="14" xfId="0" applyFill="1" applyBorder="1" applyAlignment="1" applyProtection="1">
      <alignment horizontal="left"/>
      <protection locked="0"/>
    </xf>
    <xf numFmtId="0" fontId="1" fillId="0" borderId="0" xfId="0" applyFont="1" applyAlignment="1">
      <alignment horizontal="right" wrapText="1"/>
    </xf>
    <xf numFmtId="14" fontId="0" fillId="3" borderId="14" xfId="0" applyNumberFormat="1" applyFill="1" applyBorder="1" applyAlignment="1" applyProtection="1">
      <alignment horizontal="left"/>
      <protection locked="0"/>
    </xf>
    <xf numFmtId="0" fontId="0" fillId="3" borderId="14" xfId="0" applyFill="1" applyBorder="1" applyAlignment="1" applyProtection="1">
      <alignment horizontal="left" vertical="top"/>
      <protection locked="0"/>
    </xf>
    <xf numFmtId="0" fontId="1" fillId="0" borderId="0" xfId="0" applyFont="1" applyAlignment="1">
      <alignment horizontal="right"/>
    </xf>
    <xf numFmtId="0" fontId="6" fillId="0" borderId="3" xfId="0" applyFont="1" applyBorder="1" applyAlignment="1">
      <alignment horizontal="center"/>
    </xf>
    <xf numFmtId="0" fontId="13" fillId="2" borderId="0" xfId="0" applyFont="1" applyFill="1" applyAlignment="1">
      <alignment horizontal="center"/>
    </xf>
    <xf numFmtId="0" fontId="0" fillId="3" borderId="18" xfId="0" applyFill="1" applyBorder="1" applyAlignment="1" applyProtection="1">
      <alignment horizontal="left" vertical="top"/>
      <protection locked="0"/>
    </xf>
    <xf numFmtId="1" fontId="0" fillId="3" borderId="18" xfId="0" applyNumberFormat="1" applyFill="1" applyBorder="1" applyAlignment="1" applyProtection="1">
      <alignment horizontal="left" vertical="top"/>
      <protection locked="0"/>
    </xf>
    <xf numFmtId="14" fontId="0" fillId="3" borderId="18" xfId="0" applyNumberFormat="1" applyFill="1" applyBorder="1" applyAlignment="1" applyProtection="1">
      <alignment vertical="top"/>
      <protection locked="0"/>
    </xf>
  </cellXfs>
  <cellStyles count="2">
    <cellStyle name="Currency" xfId="1" builtinId="4"/>
    <cellStyle name="Normal" xfId="0" builtinId="0"/>
  </cellStyles>
  <dxfs count="3">
    <dxf>
      <fill>
        <patternFill>
          <bgColor rgb="FFFF7C80"/>
        </patternFill>
      </fill>
    </dxf>
    <dxf>
      <fill>
        <patternFill>
          <bgColor rgb="FFFF7C80"/>
        </patternFill>
      </fill>
    </dxf>
    <dxf>
      <fill>
        <patternFill>
          <bgColor rgb="FFFF7C80"/>
        </patternFill>
      </fill>
    </dxf>
  </dxfs>
  <tableStyles count="0" defaultTableStyle="TableStyleMedium2" defaultPivotStyle="PivotStyleLight16"/>
  <colors>
    <mruColors>
      <color rgb="FFFFFFCC"/>
      <color rgb="FFFF7C8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10</xdr:col>
      <xdr:colOff>239009</xdr:colOff>
      <xdr:row>9</xdr:row>
      <xdr:rowOff>38345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9E3EE773-B906-DAE4-F7F5-E0FCFA391FE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6335009" cy="175284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comments" Target="../comments2.xml"/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comments" Target="../comments3.xml"/><Relationship Id="rId2" Type="http://schemas.openxmlformats.org/officeDocument/2006/relationships/vmlDrawing" Target="../drawings/vmlDrawing3.v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275695C-6602-4658-AB97-84EE48E41431}">
  <sheetPr codeName="Sheet2">
    <tabColor theme="6" tint="0.79998168889431442"/>
    <pageSetUpPr fitToPage="1"/>
  </sheetPr>
  <dimension ref="A1:AD94"/>
  <sheetViews>
    <sheetView showGridLines="0" tabSelected="1" zoomScale="80" zoomScaleNormal="80" zoomScaleSheetLayoutView="100" workbookViewId="0">
      <selection activeCell="E13" sqref="E13"/>
    </sheetView>
  </sheetViews>
  <sheetFormatPr defaultRowHeight="15" x14ac:dyDescent="0.25"/>
  <cols>
    <col min="1" max="1" width="15.28515625" customWidth="1"/>
    <col min="2" max="2" width="9.28515625" customWidth="1"/>
    <col min="3" max="3" width="9.7109375" customWidth="1"/>
    <col min="4" max="4" width="12.7109375" customWidth="1"/>
    <col min="5" max="5" width="10.7109375" customWidth="1"/>
    <col min="6" max="7" width="16.42578125" customWidth="1"/>
    <col min="8" max="8" width="10.28515625" customWidth="1"/>
    <col min="9" max="9" width="15.7109375" customWidth="1"/>
    <col min="10" max="10" width="15" customWidth="1"/>
    <col min="11" max="11" width="34.42578125" bestFit="1" customWidth="1"/>
    <col min="12" max="12" width="16.7109375" customWidth="1"/>
    <col min="13" max="13" width="48.42578125" customWidth="1"/>
    <col min="14" max="14" width="2.28515625" bestFit="1" customWidth="1"/>
    <col min="23" max="23" width="18.28515625" bestFit="1" customWidth="1"/>
    <col min="25" max="25" width="11" bestFit="1" customWidth="1"/>
    <col min="26" max="26" width="20.28515625" bestFit="1" customWidth="1"/>
  </cols>
  <sheetData>
    <row r="1" spans="1:27" s="2" customFormat="1" ht="26.25" x14ac:dyDescent="0.4">
      <c r="A1" s="56" t="s">
        <v>116</v>
      </c>
      <c r="B1" s="56"/>
      <c r="C1" s="56"/>
      <c r="D1" s="56"/>
      <c r="E1" s="56"/>
      <c r="F1" s="56"/>
      <c r="G1" s="56"/>
      <c r="H1" s="56"/>
      <c r="I1" s="56"/>
      <c r="J1" s="56"/>
      <c r="K1" s="56"/>
      <c r="L1" s="56"/>
      <c r="M1" s="56"/>
      <c r="N1" s="47"/>
      <c r="O1" s="47"/>
      <c r="P1" s="47"/>
      <c r="Q1" s="47"/>
      <c r="R1" s="47"/>
      <c r="S1" s="47"/>
      <c r="T1" s="47"/>
      <c r="U1" s="47"/>
      <c r="V1" s="47"/>
      <c r="W1" s="47"/>
      <c r="X1" s="47"/>
      <c r="Y1" s="47"/>
      <c r="Z1" s="47"/>
      <c r="AA1" s="34"/>
    </row>
    <row r="2" spans="1:27" s="2" customFormat="1" ht="23.25" x14ac:dyDescent="0.35">
      <c r="A2" s="28" t="s">
        <v>43</v>
      </c>
      <c r="B2" s="17"/>
      <c r="C2" s="17"/>
      <c r="D2" s="17"/>
      <c r="E2" s="17"/>
      <c r="F2" s="17"/>
      <c r="G2" s="17"/>
      <c r="H2" s="17"/>
      <c r="I2" s="17"/>
      <c r="J2" s="17"/>
      <c r="K2" s="17"/>
      <c r="L2" s="17"/>
      <c r="M2" s="29" t="s">
        <v>124</v>
      </c>
      <c r="N2" s="34"/>
    </row>
    <row r="3" spans="1:27" s="2" customFormat="1" ht="23.25" customHeight="1" x14ac:dyDescent="0.25">
      <c r="A3" s="27" t="s">
        <v>44</v>
      </c>
      <c r="B3" s="52"/>
      <c r="C3" s="52"/>
      <c r="D3" s="52"/>
      <c r="E3" s="52"/>
      <c r="F3" s="51" t="s">
        <v>113</v>
      </c>
      <c r="G3" s="51"/>
      <c r="H3" s="53"/>
      <c r="I3" s="53"/>
      <c r="K3" s="38" t="s">
        <v>114</v>
      </c>
      <c r="L3" s="50"/>
      <c r="M3" s="50"/>
    </row>
    <row r="4" spans="1:27" ht="18" customHeight="1" x14ac:dyDescent="0.25">
      <c r="A4" s="27"/>
      <c r="B4" s="30"/>
      <c r="C4" s="30"/>
      <c r="D4" s="31"/>
      <c r="E4" s="27"/>
      <c r="F4" s="27"/>
      <c r="G4" s="32"/>
      <c r="H4" s="32"/>
      <c r="K4" s="27"/>
      <c r="L4" s="55" t="s">
        <v>115</v>
      </c>
      <c r="M4" s="55"/>
    </row>
    <row r="5" spans="1:27" s="2" customFormat="1" ht="17.100000000000001" customHeight="1" x14ac:dyDescent="0.25">
      <c r="A5" s="48" t="s">
        <v>112</v>
      </c>
      <c r="B5" s="48"/>
      <c r="C5" s="49"/>
      <c r="D5" s="49"/>
      <c r="E5" s="48" t="s">
        <v>123</v>
      </c>
      <c r="F5" s="48"/>
      <c r="G5" s="48"/>
      <c r="H5" s="48"/>
      <c r="I5" s="44"/>
      <c r="J5" s="54"/>
      <c r="K5" s="54"/>
      <c r="L5" s="54"/>
      <c r="M5" s="43"/>
      <c r="N5" s="1"/>
      <c r="O5"/>
    </row>
    <row r="6" spans="1:27" s="2" customFormat="1" ht="4.5" customHeight="1" thickBot="1" x14ac:dyDescent="0.3">
      <c r="A6" s="46"/>
      <c r="B6" s="46"/>
      <c r="C6" s="46"/>
      <c r="D6" s="46"/>
      <c r="E6" s="1"/>
      <c r="G6" s="1"/>
      <c r="H6" s="1"/>
      <c r="I6" s="33"/>
      <c r="J6" s="1"/>
      <c r="K6"/>
    </row>
    <row r="7" spans="1:27" ht="90" customHeight="1" thickBot="1" x14ac:dyDescent="0.3">
      <c r="A7" s="25" t="s">
        <v>117</v>
      </c>
      <c r="B7" s="25" t="s">
        <v>29</v>
      </c>
      <c r="C7" s="25" t="s">
        <v>30</v>
      </c>
      <c r="D7" s="25" t="s">
        <v>31</v>
      </c>
      <c r="E7" s="25" t="s">
        <v>32</v>
      </c>
      <c r="F7" s="25" t="s">
        <v>51</v>
      </c>
      <c r="G7" s="25" t="s">
        <v>46</v>
      </c>
      <c r="H7" s="25" t="s">
        <v>49</v>
      </c>
      <c r="I7" s="25" t="s">
        <v>47</v>
      </c>
      <c r="J7" s="25" t="s">
        <v>45</v>
      </c>
      <c r="K7" s="25" t="s">
        <v>48</v>
      </c>
      <c r="L7" s="25" t="s">
        <v>118</v>
      </c>
      <c r="M7" s="26" t="s">
        <v>1</v>
      </c>
      <c r="N7" s="18" t="s">
        <v>28</v>
      </c>
    </row>
    <row r="8" spans="1:27" ht="17.100000000000001" customHeight="1" x14ac:dyDescent="0.25">
      <c r="A8" s="20" t="s">
        <v>2</v>
      </c>
      <c r="B8" s="12"/>
      <c r="C8" s="13"/>
      <c r="D8" s="14"/>
      <c r="E8" s="15">
        <v>0</v>
      </c>
      <c r="F8" s="15">
        <v>0</v>
      </c>
      <c r="G8" s="16">
        <f>ROUND(IF(E8=0,"$0",IF(E8&lt;=$W$88,$Z$88,(E8*$X$88))),0)</f>
        <v>0</v>
      </c>
      <c r="H8" s="15">
        <v>0</v>
      </c>
      <c r="I8" s="16">
        <f>IF(B8="N",($Z$88-H8),(G8-H8))</f>
        <v>0</v>
      </c>
      <c r="J8" s="16">
        <f>IF(E8&gt;0,(F8-H8)*12,0)</f>
        <v>0</v>
      </c>
      <c r="K8" s="16">
        <f>IF(I8&gt;0,I8*12,0)</f>
        <v>0</v>
      </c>
      <c r="L8" s="16">
        <f>IF(AND(ISNUMBER(K8), K8&gt;0), MAX(K8, 12*($Z$88 - H8)), 0)</f>
        <v>0</v>
      </c>
      <c r="M8" s="21"/>
    </row>
    <row r="9" spans="1:27" ht="17.100000000000001" customHeight="1" x14ac:dyDescent="0.25">
      <c r="A9" s="20" t="s">
        <v>3</v>
      </c>
      <c r="B9" s="12"/>
      <c r="C9" s="13"/>
      <c r="D9" s="14"/>
      <c r="E9" s="15">
        <v>0</v>
      </c>
      <c r="F9" s="15">
        <v>0</v>
      </c>
      <c r="G9" s="16">
        <f t="shared" ref="G9:G37" si="0">ROUND(IF(E9=0,"$0",IF(E9&lt;=$W$88,$Z$88,(E9*$X$88))),0)</f>
        <v>0</v>
      </c>
      <c r="H9" s="15">
        <v>0</v>
      </c>
      <c r="I9" s="16">
        <f t="shared" ref="I9:I37" si="1">IF(B9="N",($Z$88-H9),(G9-H9))</f>
        <v>0</v>
      </c>
      <c r="J9" s="16">
        <f t="shared" ref="J9:J37" si="2">IF(E9&gt;0,(F9-H9)*12,0)</f>
        <v>0</v>
      </c>
      <c r="K9" s="16">
        <f t="shared" ref="K9:K37" si="3">IF(I9&gt;0,I9*12,0)</f>
        <v>0</v>
      </c>
      <c r="L9" s="16">
        <f t="shared" ref="L9:L37" si="4">IF(AND(ISNUMBER(K9), K9&gt;0), MAX(K9, 12*($Z$88 - H9)), 0)</f>
        <v>0</v>
      </c>
      <c r="M9" s="22"/>
    </row>
    <row r="10" spans="1:27" ht="17.100000000000001" customHeight="1" x14ac:dyDescent="0.25">
      <c r="A10" s="20" t="s">
        <v>4</v>
      </c>
      <c r="B10" s="12"/>
      <c r="C10" s="13"/>
      <c r="D10" s="14"/>
      <c r="E10" s="15">
        <v>0</v>
      </c>
      <c r="F10" s="15">
        <v>0</v>
      </c>
      <c r="G10" s="16">
        <f t="shared" si="0"/>
        <v>0</v>
      </c>
      <c r="H10" s="15">
        <v>0</v>
      </c>
      <c r="I10" s="16">
        <f t="shared" si="1"/>
        <v>0</v>
      </c>
      <c r="J10" s="16">
        <f t="shared" si="2"/>
        <v>0</v>
      </c>
      <c r="K10" s="16">
        <f t="shared" si="3"/>
        <v>0</v>
      </c>
      <c r="L10" s="16">
        <f t="shared" si="4"/>
        <v>0</v>
      </c>
      <c r="M10" s="22"/>
    </row>
    <row r="11" spans="1:27" ht="17.100000000000001" customHeight="1" x14ac:dyDescent="0.25">
      <c r="A11" s="20" t="s">
        <v>6</v>
      </c>
      <c r="B11" s="12"/>
      <c r="C11" s="13"/>
      <c r="D11" s="14"/>
      <c r="E11" s="15">
        <v>0</v>
      </c>
      <c r="F11" s="15">
        <v>0</v>
      </c>
      <c r="G11" s="16">
        <f t="shared" si="0"/>
        <v>0</v>
      </c>
      <c r="H11" s="15">
        <v>0</v>
      </c>
      <c r="I11" s="16">
        <f t="shared" si="1"/>
        <v>0</v>
      </c>
      <c r="J11" s="16">
        <f t="shared" si="2"/>
        <v>0</v>
      </c>
      <c r="K11" s="16">
        <f t="shared" si="3"/>
        <v>0</v>
      </c>
      <c r="L11" s="16">
        <f t="shared" si="4"/>
        <v>0</v>
      </c>
      <c r="M11" s="22"/>
    </row>
    <row r="12" spans="1:27" ht="17.100000000000001" customHeight="1" x14ac:dyDescent="0.25">
      <c r="A12" s="20" t="s">
        <v>7</v>
      </c>
      <c r="B12" s="12"/>
      <c r="C12" s="13"/>
      <c r="D12" s="14"/>
      <c r="E12" s="15">
        <v>0</v>
      </c>
      <c r="F12" s="15">
        <v>0</v>
      </c>
      <c r="G12" s="16">
        <f t="shared" si="0"/>
        <v>0</v>
      </c>
      <c r="H12" s="15">
        <v>0</v>
      </c>
      <c r="I12" s="16">
        <f t="shared" si="1"/>
        <v>0</v>
      </c>
      <c r="J12" s="16">
        <f t="shared" si="2"/>
        <v>0</v>
      </c>
      <c r="K12" s="16">
        <f t="shared" si="3"/>
        <v>0</v>
      </c>
      <c r="L12" s="16">
        <f t="shared" si="4"/>
        <v>0</v>
      </c>
      <c r="M12" s="22"/>
    </row>
    <row r="13" spans="1:27" ht="17.100000000000001" customHeight="1" x14ac:dyDescent="0.25">
      <c r="A13" s="20" t="s">
        <v>8</v>
      </c>
      <c r="B13" s="12"/>
      <c r="C13" s="13"/>
      <c r="D13" s="14"/>
      <c r="E13" s="15">
        <v>0</v>
      </c>
      <c r="F13" s="15">
        <v>0</v>
      </c>
      <c r="G13" s="16">
        <f t="shared" si="0"/>
        <v>0</v>
      </c>
      <c r="H13" s="15">
        <v>0</v>
      </c>
      <c r="I13" s="16">
        <f t="shared" si="1"/>
        <v>0</v>
      </c>
      <c r="J13" s="16">
        <f t="shared" si="2"/>
        <v>0</v>
      </c>
      <c r="K13" s="16">
        <f t="shared" si="3"/>
        <v>0</v>
      </c>
      <c r="L13" s="16">
        <f t="shared" si="4"/>
        <v>0</v>
      </c>
      <c r="M13" s="22"/>
    </row>
    <row r="14" spans="1:27" ht="17.100000000000001" customHeight="1" x14ac:dyDescent="0.25">
      <c r="A14" s="20" t="s">
        <v>9</v>
      </c>
      <c r="B14" s="12"/>
      <c r="C14" s="13"/>
      <c r="D14" s="14"/>
      <c r="E14" s="15">
        <v>0</v>
      </c>
      <c r="F14" s="15">
        <v>0</v>
      </c>
      <c r="G14" s="16">
        <f t="shared" si="0"/>
        <v>0</v>
      </c>
      <c r="H14" s="15">
        <v>0</v>
      </c>
      <c r="I14" s="16">
        <f t="shared" si="1"/>
        <v>0</v>
      </c>
      <c r="J14" s="16">
        <f t="shared" si="2"/>
        <v>0</v>
      </c>
      <c r="K14" s="16">
        <f t="shared" si="3"/>
        <v>0</v>
      </c>
      <c r="L14" s="16">
        <f t="shared" si="4"/>
        <v>0</v>
      </c>
      <c r="M14" s="22" t="s">
        <v>0</v>
      </c>
    </row>
    <row r="15" spans="1:27" ht="17.100000000000001" customHeight="1" x14ac:dyDescent="0.25">
      <c r="A15" s="20" t="s">
        <v>10</v>
      </c>
      <c r="B15" s="12"/>
      <c r="C15" s="13"/>
      <c r="D15" s="14"/>
      <c r="E15" s="15">
        <v>0</v>
      </c>
      <c r="F15" s="15">
        <v>0</v>
      </c>
      <c r="G15" s="16">
        <f t="shared" si="0"/>
        <v>0</v>
      </c>
      <c r="H15" s="15">
        <v>0</v>
      </c>
      <c r="I15" s="16">
        <f t="shared" si="1"/>
        <v>0</v>
      </c>
      <c r="J15" s="16">
        <f t="shared" si="2"/>
        <v>0</v>
      </c>
      <c r="K15" s="16">
        <f t="shared" si="3"/>
        <v>0</v>
      </c>
      <c r="L15" s="16">
        <f t="shared" si="4"/>
        <v>0</v>
      </c>
      <c r="M15" s="22"/>
    </row>
    <row r="16" spans="1:27" ht="17.100000000000001" customHeight="1" x14ac:dyDescent="0.25">
      <c r="A16" s="20" t="s">
        <v>11</v>
      </c>
      <c r="B16" s="12"/>
      <c r="C16" s="13"/>
      <c r="D16" s="14"/>
      <c r="E16" s="15">
        <v>0</v>
      </c>
      <c r="F16" s="15">
        <v>0</v>
      </c>
      <c r="G16" s="16">
        <f t="shared" si="0"/>
        <v>0</v>
      </c>
      <c r="H16" s="15">
        <v>0</v>
      </c>
      <c r="I16" s="16">
        <f t="shared" si="1"/>
        <v>0</v>
      </c>
      <c r="J16" s="16">
        <f t="shared" si="2"/>
        <v>0</v>
      </c>
      <c r="K16" s="16">
        <f t="shared" si="3"/>
        <v>0</v>
      </c>
      <c r="L16" s="16">
        <f t="shared" si="4"/>
        <v>0</v>
      </c>
      <c r="M16" s="22"/>
    </row>
    <row r="17" spans="1:13" ht="17.100000000000001" customHeight="1" x14ac:dyDescent="0.25">
      <c r="A17" s="20" t="s">
        <v>12</v>
      </c>
      <c r="B17" s="12"/>
      <c r="C17" s="13"/>
      <c r="D17" s="14"/>
      <c r="E17" s="15">
        <v>0</v>
      </c>
      <c r="F17" s="15">
        <v>0</v>
      </c>
      <c r="G17" s="16">
        <f t="shared" si="0"/>
        <v>0</v>
      </c>
      <c r="H17" s="15">
        <v>0</v>
      </c>
      <c r="I17" s="16">
        <f t="shared" si="1"/>
        <v>0</v>
      </c>
      <c r="J17" s="16">
        <f t="shared" si="2"/>
        <v>0</v>
      </c>
      <c r="K17" s="16">
        <f t="shared" si="3"/>
        <v>0</v>
      </c>
      <c r="L17" s="16">
        <f t="shared" si="4"/>
        <v>0</v>
      </c>
      <c r="M17" s="22"/>
    </row>
    <row r="18" spans="1:13" ht="17.100000000000001" customHeight="1" x14ac:dyDescent="0.25">
      <c r="A18" s="20" t="s">
        <v>13</v>
      </c>
      <c r="B18" s="12"/>
      <c r="C18" s="13"/>
      <c r="D18" s="14"/>
      <c r="E18" s="15">
        <v>0</v>
      </c>
      <c r="F18" s="15">
        <v>0</v>
      </c>
      <c r="G18" s="16">
        <f t="shared" si="0"/>
        <v>0</v>
      </c>
      <c r="H18" s="15">
        <v>0</v>
      </c>
      <c r="I18" s="16">
        <f t="shared" si="1"/>
        <v>0</v>
      </c>
      <c r="J18" s="16">
        <f t="shared" si="2"/>
        <v>0</v>
      </c>
      <c r="K18" s="16">
        <f t="shared" si="3"/>
        <v>0</v>
      </c>
      <c r="L18" s="16">
        <f t="shared" si="4"/>
        <v>0</v>
      </c>
      <c r="M18" s="22"/>
    </row>
    <row r="19" spans="1:13" ht="17.100000000000001" customHeight="1" x14ac:dyDescent="0.25">
      <c r="A19" s="20" t="s">
        <v>14</v>
      </c>
      <c r="B19" s="12"/>
      <c r="C19" s="13"/>
      <c r="D19" s="14"/>
      <c r="E19" s="15">
        <v>0</v>
      </c>
      <c r="F19" s="15">
        <v>0</v>
      </c>
      <c r="G19" s="16">
        <f t="shared" si="0"/>
        <v>0</v>
      </c>
      <c r="H19" s="15">
        <v>0</v>
      </c>
      <c r="I19" s="16">
        <f t="shared" si="1"/>
        <v>0</v>
      </c>
      <c r="J19" s="16">
        <f t="shared" si="2"/>
        <v>0</v>
      </c>
      <c r="K19" s="16">
        <f t="shared" si="3"/>
        <v>0</v>
      </c>
      <c r="L19" s="16">
        <f t="shared" si="4"/>
        <v>0</v>
      </c>
      <c r="M19" s="22"/>
    </row>
    <row r="20" spans="1:13" ht="17.100000000000001" customHeight="1" x14ac:dyDescent="0.25">
      <c r="A20" s="20" t="s">
        <v>15</v>
      </c>
      <c r="B20" s="12"/>
      <c r="C20" s="13"/>
      <c r="D20" s="14"/>
      <c r="E20" s="15">
        <v>0</v>
      </c>
      <c r="F20" s="15">
        <v>0</v>
      </c>
      <c r="G20" s="16">
        <f t="shared" si="0"/>
        <v>0</v>
      </c>
      <c r="H20" s="15">
        <v>0</v>
      </c>
      <c r="I20" s="16">
        <f t="shared" si="1"/>
        <v>0</v>
      </c>
      <c r="J20" s="16">
        <f t="shared" si="2"/>
        <v>0</v>
      </c>
      <c r="K20" s="16">
        <f t="shared" si="3"/>
        <v>0</v>
      </c>
      <c r="L20" s="16">
        <f t="shared" si="4"/>
        <v>0</v>
      </c>
      <c r="M20" s="22"/>
    </row>
    <row r="21" spans="1:13" ht="17.100000000000001" customHeight="1" x14ac:dyDescent="0.25">
      <c r="A21" s="20" t="s">
        <v>5</v>
      </c>
      <c r="B21" s="12"/>
      <c r="C21" s="13"/>
      <c r="D21" s="14"/>
      <c r="E21" s="15">
        <v>0</v>
      </c>
      <c r="F21" s="15">
        <v>0</v>
      </c>
      <c r="G21" s="16">
        <f t="shared" si="0"/>
        <v>0</v>
      </c>
      <c r="H21" s="15">
        <v>0</v>
      </c>
      <c r="I21" s="16">
        <f t="shared" si="1"/>
        <v>0</v>
      </c>
      <c r="J21" s="16">
        <f t="shared" si="2"/>
        <v>0</v>
      </c>
      <c r="K21" s="16">
        <f t="shared" si="3"/>
        <v>0</v>
      </c>
      <c r="L21" s="16">
        <f t="shared" si="4"/>
        <v>0</v>
      </c>
      <c r="M21" s="22"/>
    </row>
    <row r="22" spans="1:13" ht="17.100000000000001" customHeight="1" x14ac:dyDescent="0.25">
      <c r="A22" s="20" t="s">
        <v>16</v>
      </c>
      <c r="B22" s="12"/>
      <c r="C22" s="13"/>
      <c r="D22" s="14"/>
      <c r="E22" s="15">
        <v>0</v>
      </c>
      <c r="F22" s="15">
        <v>0</v>
      </c>
      <c r="G22" s="16">
        <f t="shared" si="0"/>
        <v>0</v>
      </c>
      <c r="H22" s="15">
        <v>0</v>
      </c>
      <c r="I22" s="16">
        <f t="shared" si="1"/>
        <v>0</v>
      </c>
      <c r="J22" s="16">
        <f t="shared" si="2"/>
        <v>0</v>
      </c>
      <c r="K22" s="16">
        <f t="shared" si="3"/>
        <v>0</v>
      </c>
      <c r="L22" s="16">
        <f t="shared" si="4"/>
        <v>0</v>
      </c>
      <c r="M22" s="22"/>
    </row>
    <row r="23" spans="1:13" ht="17.100000000000001" customHeight="1" x14ac:dyDescent="0.25">
      <c r="A23" s="20" t="s">
        <v>17</v>
      </c>
      <c r="B23" s="12"/>
      <c r="C23" s="13"/>
      <c r="D23" s="14"/>
      <c r="E23" s="15">
        <v>0</v>
      </c>
      <c r="F23" s="15">
        <v>0</v>
      </c>
      <c r="G23" s="16">
        <f t="shared" si="0"/>
        <v>0</v>
      </c>
      <c r="H23" s="15">
        <v>0</v>
      </c>
      <c r="I23" s="16">
        <f t="shared" si="1"/>
        <v>0</v>
      </c>
      <c r="J23" s="16">
        <f t="shared" si="2"/>
        <v>0</v>
      </c>
      <c r="K23" s="16">
        <f t="shared" si="3"/>
        <v>0</v>
      </c>
      <c r="L23" s="16">
        <f t="shared" si="4"/>
        <v>0</v>
      </c>
      <c r="M23" s="22"/>
    </row>
    <row r="24" spans="1:13" ht="17.100000000000001" customHeight="1" x14ac:dyDescent="0.25">
      <c r="A24" s="20" t="s">
        <v>18</v>
      </c>
      <c r="B24" s="12"/>
      <c r="C24" s="13"/>
      <c r="D24" s="14"/>
      <c r="E24" s="15">
        <v>0</v>
      </c>
      <c r="F24" s="15">
        <v>0</v>
      </c>
      <c r="G24" s="16">
        <f t="shared" si="0"/>
        <v>0</v>
      </c>
      <c r="H24" s="15">
        <v>0</v>
      </c>
      <c r="I24" s="16">
        <f t="shared" si="1"/>
        <v>0</v>
      </c>
      <c r="J24" s="16">
        <f t="shared" si="2"/>
        <v>0</v>
      </c>
      <c r="K24" s="16">
        <f t="shared" si="3"/>
        <v>0</v>
      </c>
      <c r="L24" s="16">
        <f t="shared" si="4"/>
        <v>0</v>
      </c>
      <c r="M24" s="22"/>
    </row>
    <row r="25" spans="1:13" ht="17.100000000000001" customHeight="1" x14ac:dyDescent="0.25">
      <c r="A25" s="20" t="s">
        <v>19</v>
      </c>
      <c r="B25" s="12"/>
      <c r="C25" s="13"/>
      <c r="D25" s="14"/>
      <c r="E25" s="15">
        <v>0</v>
      </c>
      <c r="F25" s="15">
        <v>0</v>
      </c>
      <c r="G25" s="16">
        <f t="shared" si="0"/>
        <v>0</v>
      </c>
      <c r="H25" s="15">
        <v>0</v>
      </c>
      <c r="I25" s="16">
        <f t="shared" si="1"/>
        <v>0</v>
      </c>
      <c r="J25" s="16">
        <f t="shared" si="2"/>
        <v>0</v>
      </c>
      <c r="K25" s="16">
        <f t="shared" si="3"/>
        <v>0</v>
      </c>
      <c r="L25" s="16">
        <f t="shared" si="4"/>
        <v>0</v>
      </c>
      <c r="M25" s="22"/>
    </row>
    <row r="26" spans="1:13" ht="17.100000000000001" customHeight="1" x14ac:dyDescent="0.25">
      <c r="A26" s="20" t="s">
        <v>20</v>
      </c>
      <c r="B26" s="12"/>
      <c r="C26" s="13"/>
      <c r="D26" s="14"/>
      <c r="E26" s="15">
        <v>0</v>
      </c>
      <c r="F26" s="15">
        <v>0</v>
      </c>
      <c r="G26" s="16">
        <f t="shared" si="0"/>
        <v>0</v>
      </c>
      <c r="H26" s="15">
        <v>0</v>
      </c>
      <c r="I26" s="16">
        <f t="shared" si="1"/>
        <v>0</v>
      </c>
      <c r="J26" s="16">
        <f t="shared" si="2"/>
        <v>0</v>
      </c>
      <c r="K26" s="16">
        <f t="shared" si="3"/>
        <v>0</v>
      </c>
      <c r="L26" s="16">
        <f t="shared" si="4"/>
        <v>0</v>
      </c>
      <c r="M26" s="22"/>
    </row>
    <row r="27" spans="1:13" ht="17.100000000000001" customHeight="1" x14ac:dyDescent="0.25">
      <c r="A27" s="20" t="s">
        <v>21</v>
      </c>
      <c r="B27" s="12"/>
      <c r="C27" s="13"/>
      <c r="D27" s="14"/>
      <c r="E27" s="15">
        <v>0</v>
      </c>
      <c r="F27" s="15">
        <v>0</v>
      </c>
      <c r="G27" s="16">
        <f t="shared" si="0"/>
        <v>0</v>
      </c>
      <c r="H27" s="15">
        <v>0</v>
      </c>
      <c r="I27" s="16">
        <f t="shared" si="1"/>
        <v>0</v>
      </c>
      <c r="J27" s="16">
        <f t="shared" si="2"/>
        <v>0</v>
      </c>
      <c r="K27" s="16">
        <f t="shared" si="3"/>
        <v>0</v>
      </c>
      <c r="L27" s="16">
        <f t="shared" si="4"/>
        <v>0</v>
      </c>
      <c r="M27" s="22"/>
    </row>
    <row r="28" spans="1:13" ht="17.100000000000001" customHeight="1" x14ac:dyDescent="0.25">
      <c r="A28" s="20" t="s">
        <v>22</v>
      </c>
      <c r="B28" s="12"/>
      <c r="C28" s="13"/>
      <c r="D28" s="14"/>
      <c r="E28" s="15">
        <v>0</v>
      </c>
      <c r="F28" s="15">
        <v>0</v>
      </c>
      <c r="G28" s="16">
        <f t="shared" si="0"/>
        <v>0</v>
      </c>
      <c r="H28" s="15">
        <v>0</v>
      </c>
      <c r="I28" s="16">
        <f t="shared" si="1"/>
        <v>0</v>
      </c>
      <c r="J28" s="16">
        <f t="shared" si="2"/>
        <v>0</v>
      </c>
      <c r="K28" s="16">
        <f t="shared" si="3"/>
        <v>0</v>
      </c>
      <c r="L28" s="16">
        <f t="shared" si="4"/>
        <v>0</v>
      </c>
      <c r="M28" s="22"/>
    </row>
    <row r="29" spans="1:13" ht="17.100000000000001" customHeight="1" x14ac:dyDescent="0.25">
      <c r="A29" s="20" t="s">
        <v>23</v>
      </c>
      <c r="B29" s="12"/>
      <c r="C29" s="13"/>
      <c r="D29" s="14"/>
      <c r="E29" s="15">
        <v>0</v>
      </c>
      <c r="F29" s="15">
        <v>0</v>
      </c>
      <c r="G29" s="16">
        <f t="shared" si="0"/>
        <v>0</v>
      </c>
      <c r="H29" s="15">
        <v>0</v>
      </c>
      <c r="I29" s="16">
        <f t="shared" si="1"/>
        <v>0</v>
      </c>
      <c r="J29" s="16">
        <f t="shared" si="2"/>
        <v>0</v>
      </c>
      <c r="K29" s="16">
        <f t="shared" si="3"/>
        <v>0</v>
      </c>
      <c r="L29" s="16">
        <f t="shared" si="4"/>
        <v>0</v>
      </c>
      <c r="M29" s="22"/>
    </row>
    <row r="30" spans="1:13" ht="17.100000000000001" customHeight="1" x14ac:dyDescent="0.25">
      <c r="A30" s="20" t="s">
        <v>24</v>
      </c>
      <c r="B30" s="12"/>
      <c r="C30" s="13"/>
      <c r="D30" s="14"/>
      <c r="E30" s="15">
        <v>0</v>
      </c>
      <c r="F30" s="15">
        <v>0</v>
      </c>
      <c r="G30" s="16">
        <f t="shared" si="0"/>
        <v>0</v>
      </c>
      <c r="H30" s="15">
        <v>0</v>
      </c>
      <c r="I30" s="16">
        <f t="shared" si="1"/>
        <v>0</v>
      </c>
      <c r="J30" s="16">
        <f t="shared" si="2"/>
        <v>0</v>
      </c>
      <c r="K30" s="16">
        <f t="shared" si="3"/>
        <v>0</v>
      </c>
      <c r="L30" s="16">
        <f t="shared" si="4"/>
        <v>0</v>
      </c>
      <c r="M30" s="22"/>
    </row>
    <row r="31" spans="1:13" ht="17.100000000000001" customHeight="1" x14ac:dyDescent="0.25">
      <c r="A31" s="20" t="s">
        <v>25</v>
      </c>
      <c r="B31" s="12"/>
      <c r="C31" s="13"/>
      <c r="D31" s="14"/>
      <c r="E31" s="15">
        <v>0</v>
      </c>
      <c r="F31" s="15">
        <v>0</v>
      </c>
      <c r="G31" s="16">
        <f t="shared" si="0"/>
        <v>0</v>
      </c>
      <c r="H31" s="15">
        <v>0</v>
      </c>
      <c r="I31" s="16">
        <f t="shared" si="1"/>
        <v>0</v>
      </c>
      <c r="J31" s="16">
        <f t="shared" si="2"/>
        <v>0</v>
      </c>
      <c r="K31" s="16">
        <f t="shared" si="3"/>
        <v>0</v>
      </c>
      <c r="L31" s="16">
        <f t="shared" si="4"/>
        <v>0</v>
      </c>
      <c r="M31" s="22"/>
    </row>
    <row r="32" spans="1:13" ht="17.100000000000001" customHeight="1" x14ac:dyDescent="0.25">
      <c r="A32" s="20" t="s">
        <v>26</v>
      </c>
      <c r="B32" s="12"/>
      <c r="C32" s="13"/>
      <c r="D32" s="14"/>
      <c r="E32" s="15">
        <v>0</v>
      </c>
      <c r="F32" s="15">
        <v>0</v>
      </c>
      <c r="G32" s="16">
        <f t="shared" si="0"/>
        <v>0</v>
      </c>
      <c r="H32" s="15">
        <v>0</v>
      </c>
      <c r="I32" s="16">
        <f t="shared" si="1"/>
        <v>0</v>
      </c>
      <c r="J32" s="16">
        <f t="shared" si="2"/>
        <v>0</v>
      </c>
      <c r="K32" s="16">
        <f t="shared" si="3"/>
        <v>0</v>
      </c>
      <c r="L32" s="16">
        <f t="shared" si="4"/>
        <v>0</v>
      </c>
      <c r="M32" s="22"/>
    </row>
    <row r="33" spans="1:14" ht="17.100000000000001" customHeight="1" x14ac:dyDescent="0.25">
      <c r="A33" s="20" t="s">
        <v>27</v>
      </c>
      <c r="B33" s="12"/>
      <c r="C33" s="13"/>
      <c r="D33" s="14"/>
      <c r="E33" s="15">
        <v>0</v>
      </c>
      <c r="F33" s="15">
        <v>0</v>
      </c>
      <c r="G33" s="16">
        <f t="shared" si="0"/>
        <v>0</v>
      </c>
      <c r="H33" s="15">
        <v>0</v>
      </c>
      <c r="I33" s="16">
        <f t="shared" si="1"/>
        <v>0</v>
      </c>
      <c r="J33" s="16">
        <f t="shared" si="2"/>
        <v>0</v>
      </c>
      <c r="K33" s="16">
        <f t="shared" si="3"/>
        <v>0</v>
      </c>
      <c r="L33" s="16">
        <f t="shared" si="4"/>
        <v>0</v>
      </c>
      <c r="M33" s="22"/>
    </row>
    <row r="34" spans="1:14" ht="17.100000000000001" customHeight="1" x14ac:dyDescent="0.25">
      <c r="A34" s="20" t="s">
        <v>39</v>
      </c>
      <c r="B34" s="12"/>
      <c r="C34" s="13"/>
      <c r="D34" s="14"/>
      <c r="E34" s="15">
        <v>0</v>
      </c>
      <c r="F34" s="15">
        <v>0</v>
      </c>
      <c r="G34" s="16">
        <f t="shared" si="0"/>
        <v>0</v>
      </c>
      <c r="H34" s="15">
        <v>0</v>
      </c>
      <c r="I34" s="16">
        <f t="shared" si="1"/>
        <v>0</v>
      </c>
      <c r="J34" s="16">
        <f t="shared" si="2"/>
        <v>0</v>
      </c>
      <c r="K34" s="16">
        <f t="shared" si="3"/>
        <v>0</v>
      </c>
      <c r="L34" s="16">
        <f t="shared" si="4"/>
        <v>0</v>
      </c>
      <c r="M34" s="23"/>
    </row>
    <row r="35" spans="1:14" ht="17.100000000000001" customHeight="1" x14ac:dyDescent="0.25">
      <c r="A35" s="20" t="s">
        <v>40</v>
      </c>
      <c r="B35" s="12"/>
      <c r="C35" s="13"/>
      <c r="D35" s="14"/>
      <c r="E35" s="15">
        <v>0</v>
      </c>
      <c r="F35" s="15">
        <v>0</v>
      </c>
      <c r="G35" s="16">
        <f t="shared" si="0"/>
        <v>0</v>
      </c>
      <c r="H35" s="15">
        <v>0</v>
      </c>
      <c r="I35" s="16">
        <f t="shared" si="1"/>
        <v>0</v>
      </c>
      <c r="J35" s="16">
        <f t="shared" si="2"/>
        <v>0</v>
      </c>
      <c r="K35" s="16">
        <f t="shared" si="3"/>
        <v>0</v>
      </c>
      <c r="L35" s="16">
        <f t="shared" si="4"/>
        <v>0</v>
      </c>
      <c r="M35" s="23"/>
    </row>
    <row r="36" spans="1:14" ht="17.100000000000001" customHeight="1" x14ac:dyDescent="0.25">
      <c r="A36" s="20" t="s">
        <v>41</v>
      </c>
      <c r="B36" s="12"/>
      <c r="C36" s="13"/>
      <c r="D36" s="14"/>
      <c r="E36" s="15">
        <v>0</v>
      </c>
      <c r="F36" s="15">
        <v>0</v>
      </c>
      <c r="G36" s="16">
        <f t="shared" si="0"/>
        <v>0</v>
      </c>
      <c r="H36" s="15">
        <v>0</v>
      </c>
      <c r="I36" s="16">
        <f t="shared" si="1"/>
        <v>0</v>
      </c>
      <c r="J36" s="16">
        <f t="shared" si="2"/>
        <v>0</v>
      </c>
      <c r="K36" s="16">
        <f t="shared" si="3"/>
        <v>0</v>
      </c>
      <c r="L36" s="16">
        <f t="shared" si="4"/>
        <v>0</v>
      </c>
      <c r="M36" s="23"/>
    </row>
    <row r="37" spans="1:14" ht="17.100000000000001" customHeight="1" thickBot="1" x14ac:dyDescent="0.3">
      <c r="A37" s="20" t="s">
        <v>42</v>
      </c>
      <c r="B37" s="57"/>
      <c r="C37" s="58"/>
      <c r="D37" s="59"/>
      <c r="E37" s="15">
        <v>0</v>
      </c>
      <c r="F37" s="15">
        <v>0</v>
      </c>
      <c r="G37" s="16">
        <f t="shared" si="0"/>
        <v>0</v>
      </c>
      <c r="H37" s="15">
        <v>0</v>
      </c>
      <c r="I37" s="16">
        <f t="shared" si="1"/>
        <v>0</v>
      </c>
      <c r="J37" s="16">
        <f t="shared" si="2"/>
        <v>0</v>
      </c>
      <c r="K37" s="16">
        <f t="shared" si="3"/>
        <v>0</v>
      </c>
      <c r="L37" s="16">
        <f t="shared" si="4"/>
        <v>0</v>
      </c>
      <c r="M37" s="24"/>
    </row>
    <row r="38" spans="1:14" ht="31.5" thickBot="1" x14ac:dyDescent="0.35">
      <c r="F38" s="19"/>
      <c r="G38" s="19"/>
      <c r="H38" s="19"/>
      <c r="J38" s="39">
        <f>SUM(J8:J37)</f>
        <v>0</v>
      </c>
      <c r="K38" s="42" t="s">
        <v>119</v>
      </c>
      <c r="L38" s="41">
        <f>SUM(L8:L37)</f>
        <v>0</v>
      </c>
      <c r="M38" s="40" t="s">
        <v>120</v>
      </c>
      <c r="N38" s="33"/>
    </row>
    <row r="39" spans="1:14" ht="41.25" customHeight="1" x14ac:dyDescent="0.25">
      <c r="A39" s="45" t="s">
        <v>121</v>
      </c>
      <c r="B39" s="45"/>
      <c r="C39" s="45"/>
      <c r="D39" s="45"/>
      <c r="E39" s="45"/>
      <c r="F39" s="45"/>
      <c r="G39" s="45"/>
      <c r="H39" s="45"/>
      <c r="I39" s="45"/>
      <c r="J39" s="45"/>
      <c r="K39" s="45"/>
      <c r="L39" s="45"/>
      <c r="M39" s="45"/>
      <c r="N39" s="1"/>
    </row>
    <row r="40" spans="1:14" ht="21" customHeight="1" x14ac:dyDescent="0.25">
      <c r="A40" s="1" t="s">
        <v>122</v>
      </c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</row>
    <row r="41" spans="1:14" x14ac:dyDescent="0.25">
      <c r="A41" s="4" t="s">
        <v>50</v>
      </c>
      <c r="B41" s="10"/>
      <c r="C41" s="10"/>
      <c r="D41" s="10"/>
      <c r="E41" s="10"/>
      <c r="F41" s="10"/>
      <c r="G41" s="10"/>
      <c r="H41" s="10"/>
      <c r="I41" s="10"/>
      <c r="J41" s="10"/>
      <c r="K41" s="11"/>
      <c r="L41" s="10"/>
      <c r="M41" s="10"/>
    </row>
    <row r="42" spans="1:14" x14ac:dyDescent="0.25">
      <c r="A42" s="3"/>
    </row>
    <row r="76" spans="20:30" x14ac:dyDescent="0.25">
      <c r="T76" s="5"/>
      <c r="U76" s="5"/>
      <c r="V76" s="5"/>
      <c r="W76" s="5"/>
      <c r="X76" s="5"/>
      <c r="Y76" s="5"/>
      <c r="Z76" s="5"/>
      <c r="AA76" s="5"/>
      <c r="AB76" s="5"/>
      <c r="AC76" s="5"/>
      <c r="AD76" s="5"/>
    </row>
    <row r="77" spans="20:30" x14ac:dyDescent="0.25">
      <c r="T77" s="5"/>
      <c r="U77" s="5"/>
      <c r="V77" s="5"/>
      <c r="W77" s="5"/>
      <c r="X77" s="5"/>
      <c r="Y77" s="5"/>
      <c r="Z77" s="5"/>
      <c r="AA77" s="5"/>
      <c r="AB77" s="5"/>
      <c r="AC77" s="5"/>
      <c r="AD77" s="5"/>
    </row>
    <row r="78" spans="20:30" x14ac:dyDescent="0.25">
      <c r="T78" s="5"/>
      <c r="U78" s="5"/>
      <c r="V78" s="5"/>
      <c r="W78" s="5"/>
      <c r="X78" s="5"/>
      <c r="Y78" s="5"/>
      <c r="Z78" s="5"/>
      <c r="AA78" s="5"/>
      <c r="AB78" s="5"/>
      <c r="AC78" s="5"/>
      <c r="AD78" s="5"/>
    </row>
    <row r="79" spans="20:30" x14ac:dyDescent="0.25">
      <c r="T79" s="5"/>
      <c r="U79" s="5"/>
      <c r="V79" s="5"/>
      <c r="W79" s="5"/>
      <c r="X79" s="5"/>
      <c r="Y79" s="5"/>
      <c r="Z79" s="5"/>
      <c r="AA79" s="5"/>
      <c r="AB79" s="5"/>
      <c r="AC79" s="5"/>
      <c r="AD79" s="5"/>
    </row>
    <row r="80" spans="20:30" x14ac:dyDescent="0.25">
      <c r="T80" s="5"/>
      <c r="U80" s="5"/>
      <c r="V80" s="5"/>
      <c r="W80" s="5"/>
      <c r="X80" s="5"/>
      <c r="Y80" s="5"/>
      <c r="Z80" s="5"/>
      <c r="AA80" s="5"/>
      <c r="AB80" s="5"/>
      <c r="AC80" s="5"/>
      <c r="AD80" s="5"/>
    </row>
    <row r="81" spans="20:30" x14ac:dyDescent="0.25">
      <c r="T81" s="5"/>
      <c r="U81" s="5"/>
      <c r="V81" s="5"/>
      <c r="W81" s="5"/>
      <c r="X81" s="5"/>
      <c r="Y81" s="5"/>
      <c r="Z81" s="5"/>
      <c r="AA81" s="5"/>
      <c r="AB81" s="5"/>
      <c r="AC81" s="5"/>
      <c r="AD81" s="5"/>
    </row>
    <row r="82" spans="20:30" x14ac:dyDescent="0.25">
      <c r="T82" s="5"/>
      <c r="U82" s="5"/>
      <c r="V82" s="35" t="s">
        <v>36</v>
      </c>
      <c r="W82" s="6"/>
      <c r="X82" s="6"/>
      <c r="Y82" s="6"/>
      <c r="Z82" s="7"/>
      <c r="AA82" s="5"/>
      <c r="AB82" s="5"/>
      <c r="AC82" s="5"/>
      <c r="AD82" s="5"/>
    </row>
    <row r="83" spans="20:30" x14ac:dyDescent="0.25">
      <c r="T83" s="5"/>
      <c r="U83" s="5"/>
      <c r="V83" s="36" t="s">
        <v>35</v>
      </c>
      <c r="W83" s="8" t="s">
        <v>37</v>
      </c>
      <c r="X83" s="8" t="s">
        <v>33</v>
      </c>
      <c r="Y83" s="8" t="s">
        <v>34</v>
      </c>
      <c r="Z83" s="9" t="s">
        <v>38</v>
      </c>
      <c r="AA83" s="5"/>
      <c r="AB83" s="5"/>
      <c r="AC83" s="5"/>
      <c r="AD83" s="5"/>
    </row>
    <row r="84" spans="20:30" x14ac:dyDescent="0.25">
      <c r="T84" s="5"/>
      <c r="U84" s="5"/>
      <c r="V84" s="5">
        <v>2022</v>
      </c>
      <c r="W84" s="5"/>
      <c r="X84" s="5"/>
      <c r="Y84" s="5"/>
      <c r="Z84" s="5"/>
      <c r="AA84" s="5"/>
      <c r="AB84" s="5"/>
      <c r="AC84" s="5"/>
      <c r="AD84" s="5"/>
    </row>
    <row r="85" spans="20:30" x14ac:dyDescent="0.25">
      <c r="T85" s="5"/>
      <c r="U85" s="5"/>
      <c r="V85" s="5">
        <v>2023</v>
      </c>
      <c r="W85" s="5"/>
      <c r="X85" s="5"/>
      <c r="Y85" s="5"/>
      <c r="Z85" s="5"/>
      <c r="AA85" s="5"/>
      <c r="AB85" s="5"/>
      <c r="AC85" s="5"/>
      <c r="AD85" s="5"/>
    </row>
    <row r="86" spans="20:30" x14ac:dyDescent="0.25">
      <c r="T86" s="5"/>
      <c r="U86" s="5"/>
      <c r="V86" s="5">
        <v>2024</v>
      </c>
      <c r="W86" s="5">
        <v>1182.94</v>
      </c>
      <c r="X86" s="5">
        <v>0.3</v>
      </c>
      <c r="Y86" s="37">
        <f>W86*X86</f>
        <v>354.88200000000001</v>
      </c>
      <c r="Z86" s="37">
        <f>ROUND(Y86,0)</f>
        <v>355</v>
      </c>
      <c r="AA86" s="5"/>
      <c r="AB86" s="5"/>
      <c r="AC86" s="5"/>
      <c r="AD86" s="5"/>
    </row>
    <row r="87" spans="20:30" x14ac:dyDescent="0.25">
      <c r="T87" s="5"/>
      <c r="U87" s="5"/>
      <c r="V87" s="5">
        <v>2025</v>
      </c>
      <c r="W87" s="5">
        <v>1206.94</v>
      </c>
      <c r="X87" s="5">
        <v>0.3</v>
      </c>
      <c r="Y87" s="37">
        <f>W87*X87</f>
        <v>362.08199999999999</v>
      </c>
      <c r="Z87" s="37">
        <f>ROUND(Y87,0)</f>
        <v>362</v>
      </c>
      <c r="AA87" s="5"/>
      <c r="AB87" s="5"/>
      <c r="AC87" s="5"/>
      <c r="AD87" s="5"/>
    </row>
    <row r="88" spans="20:30" x14ac:dyDescent="0.25">
      <c r="T88" s="5"/>
      <c r="U88" s="5"/>
      <c r="V88" s="5">
        <v>2026</v>
      </c>
      <c r="W88" s="5">
        <v>1233.94</v>
      </c>
      <c r="X88" s="5">
        <v>0.3</v>
      </c>
      <c r="Y88" s="37">
        <f>W88*X88</f>
        <v>370.18200000000002</v>
      </c>
      <c r="Z88" s="37">
        <f>ROUND(Y88,0)</f>
        <v>370</v>
      </c>
      <c r="AA88" s="5"/>
      <c r="AB88" s="5"/>
      <c r="AC88" s="5"/>
      <c r="AD88" s="5"/>
    </row>
    <row r="89" spans="20:30" x14ac:dyDescent="0.25">
      <c r="T89" s="5"/>
      <c r="U89" s="5"/>
      <c r="V89" s="5"/>
      <c r="W89" s="5"/>
      <c r="X89" s="5"/>
      <c r="Y89" s="5"/>
      <c r="Z89" s="5"/>
      <c r="AA89" s="5"/>
      <c r="AB89" s="5"/>
      <c r="AC89" s="5"/>
      <c r="AD89" s="5"/>
    </row>
    <row r="90" spans="20:30" x14ac:dyDescent="0.25">
      <c r="T90" s="5"/>
      <c r="U90" s="5"/>
      <c r="V90" s="5"/>
      <c r="W90" s="5"/>
      <c r="X90" s="5"/>
      <c r="Y90" s="5"/>
      <c r="Z90" s="5"/>
      <c r="AA90" s="5"/>
      <c r="AB90" s="5"/>
      <c r="AC90" s="5"/>
      <c r="AD90" s="5"/>
    </row>
    <row r="91" spans="20:30" x14ac:dyDescent="0.25">
      <c r="T91" s="5"/>
      <c r="U91" s="5"/>
      <c r="V91" s="5"/>
      <c r="W91" s="5"/>
      <c r="X91" s="5"/>
      <c r="Y91" s="5"/>
      <c r="Z91" s="5"/>
      <c r="AA91" s="5"/>
      <c r="AB91" s="5"/>
      <c r="AC91" s="5"/>
      <c r="AD91" s="5"/>
    </row>
    <row r="92" spans="20:30" x14ac:dyDescent="0.25">
      <c r="T92" s="5"/>
      <c r="U92" s="5"/>
      <c r="V92" s="5"/>
      <c r="W92" s="5"/>
      <c r="X92" s="5"/>
      <c r="Y92" s="5"/>
      <c r="Z92" s="5"/>
      <c r="AA92" s="5"/>
      <c r="AB92" s="5"/>
      <c r="AC92" s="5"/>
      <c r="AD92" s="5"/>
    </row>
    <row r="93" spans="20:30" x14ac:dyDescent="0.25">
      <c r="T93" s="5"/>
      <c r="U93" s="5"/>
      <c r="V93" s="5"/>
      <c r="W93" s="5"/>
      <c r="X93" s="5"/>
      <c r="Y93" s="5"/>
      <c r="Z93" s="5"/>
      <c r="AA93" s="5"/>
      <c r="AB93" s="5"/>
      <c r="AC93" s="5"/>
      <c r="AD93" s="5"/>
    </row>
    <row r="94" spans="20:30" x14ac:dyDescent="0.25">
      <c r="T94" s="5"/>
      <c r="U94" s="5"/>
      <c r="V94" s="5"/>
      <c r="W94" s="5"/>
      <c r="X94" s="5"/>
      <c r="Y94" s="5"/>
      <c r="Z94" s="5"/>
      <c r="AA94" s="5"/>
      <c r="AB94" s="5"/>
      <c r="AC94" s="5"/>
      <c r="AD94" s="5"/>
    </row>
  </sheetData>
  <sheetProtection algorithmName="SHA-512" hashValue="L5k5GmHt2pEsW1Ize1qaLmF3GeZ/CmwNMXT3ggTE+eRIaD3Yg2v7i2OIqnMPwIaAi2gS2jmlYLuwej5ZSZyN1w==" saltValue="ThG3GhTrAKrhQvYtY3/0cw==" spinCount="100000" sheet="1"/>
  <mergeCells count="13">
    <mergeCell ref="A39:M39"/>
    <mergeCell ref="A6:D6"/>
    <mergeCell ref="N1:Z1"/>
    <mergeCell ref="A5:B5"/>
    <mergeCell ref="C5:D5"/>
    <mergeCell ref="L3:M3"/>
    <mergeCell ref="F3:G3"/>
    <mergeCell ref="B3:E3"/>
    <mergeCell ref="H3:I3"/>
    <mergeCell ref="J5:L5"/>
    <mergeCell ref="L4:M4"/>
    <mergeCell ref="A1:M1"/>
    <mergeCell ref="E5:H5"/>
  </mergeCells>
  <phoneticPr fontId="11" type="noConversion"/>
  <conditionalFormatting sqref="A8:M37">
    <cfRule type="expression" dxfId="2" priority="1">
      <formula>$J8&gt;$K8</formula>
    </cfRule>
  </conditionalFormatting>
  <dataValidations count="1">
    <dataValidation type="list" allowBlank="1" showInputMessage="1" showErrorMessage="1" sqref="B8:B37" xr:uid="{C71E63B5-A4A1-44F4-BCC0-74F81918BBE7}">
      <formula1>"Y,N"</formula1>
    </dataValidation>
  </dataValidations>
  <pageMargins left="0.2" right="0.2" top="0.5" bottom="0.5" header="0.3" footer="0.3"/>
  <pageSetup scale="66" orientation="landscape" r:id="rId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A138E49-1900-423C-83FB-A64190F5F0B6}">
  <sheetPr codeName="Sheet3">
    <tabColor theme="6" tint="0.79998168889431442"/>
    <pageSetUpPr fitToPage="1"/>
  </sheetPr>
  <dimension ref="A1:AD94"/>
  <sheetViews>
    <sheetView showGridLines="0" zoomScale="80" zoomScaleNormal="80" zoomScaleSheetLayoutView="100" workbookViewId="0">
      <selection activeCell="G8" sqref="G8"/>
    </sheetView>
  </sheetViews>
  <sheetFormatPr defaultRowHeight="15" x14ac:dyDescent="0.25"/>
  <cols>
    <col min="1" max="1" width="15.28515625" customWidth="1"/>
    <col min="2" max="2" width="9.28515625" customWidth="1"/>
    <col min="3" max="3" width="9.7109375" customWidth="1"/>
    <col min="4" max="4" width="12.7109375" customWidth="1"/>
    <col min="5" max="5" width="10.7109375" customWidth="1"/>
    <col min="6" max="7" width="16.42578125" customWidth="1"/>
    <col min="8" max="8" width="10.28515625" customWidth="1"/>
    <col min="9" max="9" width="15.7109375" customWidth="1"/>
    <col min="10" max="10" width="15" customWidth="1"/>
    <col min="11" max="11" width="34.42578125" bestFit="1" customWidth="1"/>
    <col min="12" max="12" width="16.7109375" customWidth="1"/>
    <col min="13" max="13" width="48.42578125" customWidth="1"/>
    <col min="14" max="14" width="2.28515625" bestFit="1" customWidth="1"/>
    <col min="23" max="23" width="18.28515625" bestFit="1" customWidth="1"/>
    <col min="25" max="25" width="11" bestFit="1" customWidth="1"/>
    <col min="26" max="26" width="20.28515625" bestFit="1" customWidth="1"/>
  </cols>
  <sheetData>
    <row r="1" spans="1:27" s="2" customFormat="1" ht="26.25" x14ac:dyDescent="0.4">
      <c r="A1" s="56" t="s">
        <v>116</v>
      </c>
      <c r="B1" s="56"/>
      <c r="C1" s="56"/>
      <c r="D1" s="56"/>
      <c r="E1" s="56"/>
      <c r="F1" s="56"/>
      <c r="G1" s="56"/>
      <c r="H1" s="56"/>
      <c r="I1" s="56"/>
      <c r="J1" s="56"/>
      <c r="K1" s="56"/>
      <c r="L1" s="56"/>
      <c r="M1" s="56"/>
      <c r="N1" s="47"/>
      <c r="O1" s="47"/>
      <c r="P1" s="47"/>
      <c r="Q1" s="47"/>
      <c r="R1" s="47"/>
      <c r="S1" s="47"/>
      <c r="T1" s="47"/>
      <c r="U1" s="47"/>
      <c r="V1" s="47"/>
      <c r="W1" s="47"/>
      <c r="X1" s="47"/>
      <c r="Y1" s="47"/>
      <c r="Z1" s="47"/>
      <c r="AA1" s="34"/>
    </row>
    <row r="2" spans="1:27" s="2" customFormat="1" ht="23.25" x14ac:dyDescent="0.35">
      <c r="A2" s="28" t="s">
        <v>43</v>
      </c>
      <c r="B2" s="17"/>
      <c r="C2" s="17"/>
      <c r="D2" s="17"/>
      <c r="E2" s="17"/>
      <c r="F2" s="17"/>
      <c r="G2" s="17"/>
      <c r="H2" s="17"/>
      <c r="I2" s="17"/>
      <c r="J2" s="17"/>
      <c r="K2" s="17"/>
      <c r="L2" s="17"/>
      <c r="M2" s="29" t="s">
        <v>124</v>
      </c>
      <c r="N2" s="34"/>
    </row>
    <row r="3" spans="1:27" s="2" customFormat="1" ht="23.25" customHeight="1" x14ac:dyDescent="0.25">
      <c r="A3" s="27" t="s">
        <v>44</v>
      </c>
      <c r="B3" s="52"/>
      <c r="C3" s="52"/>
      <c r="D3" s="52"/>
      <c r="E3" s="52"/>
      <c r="F3" s="51" t="s">
        <v>113</v>
      </c>
      <c r="G3" s="51"/>
      <c r="H3" s="53"/>
      <c r="I3" s="53"/>
      <c r="K3" s="38" t="s">
        <v>114</v>
      </c>
      <c r="L3" s="50"/>
      <c r="M3" s="50"/>
    </row>
    <row r="4" spans="1:27" ht="18" customHeight="1" x14ac:dyDescent="0.25">
      <c r="A4" s="27"/>
      <c r="B4" s="30"/>
      <c r="C4" s="30"/>
      <c r="D4" s="31"/>
      <c r="E4" s="27"/>
      <c r="F4" s="27"/>
      <c r="G4" s="32"/>
      <c r="H4" s="32"/>
      <c r="K4" s="27"/>
      <c r="L4" s="55" t="s">
        <v>115</v>
      </c>
      <c r="M4" s="55"/>
    </row>
    <row r="5" spans="1:27" s="2" customFormat="1" ht="17.100000000000001" customHeight="1" x14ac:dyDescent="0.25">
      <c r="A5" s="48" t="s">
        <v>112</v>
      </c>
      <c r="B5" s="48"/>
      <c r="C5" s="49"/>
      <c r="D5" s="49"/>
      <c r="E5" s="48" t="s">
        <v>123</v>
      </c>
      <c r="F5" s="48"/>
      <c r="G5" s="48"/>
      <c r="H5" s="48"/>
      <c r="I5" s="44"/>
      <c r="J5" s="54"/>
      <c r="K5" s="54"/>
      <c r="L5" s="54"/>
      <c r="M5" s="43"/>
      <c r="N5" s="1"/>
      <c r="O5"/>
    </row>
    <row r="6" spans="1:27" s="2" customFormat="1" ht="4.5" customHeight="1" thickBot="1" x14ac:dyDescent="0.3">
      <c r="A6" s="46" t="s">
        <v>125</v>
      </c>
      <c r="B6" s="46"/>
      <c r="C6" s="46"/>
      <c r="D6" s="46"/>
      <c r="E6" s="1"/>
      <c r="G6" s="1"/>
      <c r="H6" s="1"/>
      <c r="I6" s="33"/>
      <c r="J6" s="1"/>
      <c r="K6"/>
    </row>
    <row r="7" spans="1:27" ht="90" customHeight="1" thickBot="1" x14ac:dyDescent="0.3">
      <c r="A7" s="25" t="s">
        <v>117</v>
      </c>
      <c r="B7" s="25" t="s">
        <v>29</v>
      </c>
      <c r="C7" s="25" t="s">
        <v>30</v>
      </c>
      <c r="D7" s="25" t="s">
        <v>31</v>
      </c>
      <c r="E7" s="25" t="s">
        <v>32</v>
      </c>
      <c r="F7" s="25" t="s">
        <v>51</v>
      </c>
      <c r="G7" s="25" t="s">
        <v>46</v>
      </c>
      <c r="H7" s="25" t="s">
        <v>49</v>
      </c>
      <c r="I7" s="25" t="s">
        <v>47</v>
      </c>
      <c r="J7" s="25" t="s">
        <v>45</v>
      </c>
      <c r="K7" s="25" t="s">
        <v>48</v>
      </c>
      <c r="L7" s="25" t="s">
        <v>118</v>
      </c>
      <c r="M7" s="26" t="s">
        <v>1</v>
      </c>
      <c r="N7" s="18" t="s">
        <v>28</v>
      </c>
    </row>
    <row r="8" spans="1:27" ht="17.100000000000001" customHeight="1" x14ac:dyDescent="0.25">
      <c r="A8" s="20" t="s">
        <v>52</v>
      </c>
      <c r="B8" s="12"/>
      <c r="C8" s="13"/>
      <c r="D8" s="14"/>
      <c r="E8" s="15">
        <v>0</v>
      </c>
      <c r="F8" s="15">
        <v>0</v>
      </c>
      <c r="G8" s="16">
        <f>ROUND(IF(E8=0,"$0",IF(E8&lt;=$W$88,$Z$88,(E8*$X$88))),0)</f>
        <v>0</v>
      </c>
      <c r="H8" s="15">
        <v>0</v>
      </c>
      <c r="I8" s="16">
        <f>IF(B8="N",($Z$88-H8),(G8-H8))</f>
        <v>0</v>
      </c>
      <c r="J8" s="16">
        <f>IF(E8&gt;0,(F8-H8)*12,0)</f>
        <v>0</v>
      </c>
      <c r="K8" s="16">
        <f>IF(I8&gt;0,I8*12,0)</f>
        <v>0</v>
      </c>
      <c r="L8" s="16">
        <f>IF(AND(ISNUMBER(K8), K8&gt;0), MAX(K8, 12*($Z$88 - H8)), 0)</f>
        <v>0</v>
      </c>
      <c r="M8" s="21"/>
    </row>
    <row r="9" spans="1:27" ht="17.100000000000001" customHeight="1" x14ac:dyDescent="0.25">
      <c r="A9" s="20" t="s">
        <v>53</v>
      </c>
      <c r="B9" s="12"/>
      <c r="C9" s="13"/>
      <c r="D9" s="14"/>
      <c r="E9" s="15">
        <v>0</v>
      </c>
      <c r="F9" s="15">
        <v>0</v>
      </c>
      <c r="G9" s="16">
        <f t="shared" ref="G9:G37" si="0">ROUND(IF(E9=0,"$0",IF(E9&lt;=$W$88,$Z$88,(E9*$X$88))),0)</f>
        <v>0</v>
      </c>
      <c r="H9" s="15">
        <v>0</v>
      </c>
      <c r="I9" s="16">
        <f t="shared" ref="I9:I37" si="1">IF(B9="N",($Z$88-H9),(G9-H9))</f>
        <v>0</v>
      </c>
      <c r="J9" s="16">
        <f t="shared" ref="J9:J37" si="2">IF(E9&gt;0,(F9-H9)*12,0)</f>
        <v>0</v>
      </c>
      <c r="K9" s="16">
        <f t="shared" ref="K9:K37" si="3">IF(I9&gt;0,I9*12,0)</f>
        <v>0</v>
      </c>
      <c r="L9" s="16">
        <f t="shared" ref="L9:L37" si="4">IF(AND(ISNUMBER(K9), K9&gt;0), MAX(K9, 12*($Z$88 - H9)), 0)</f>
        <v>0</v>
      </c>
      <c r="M9" s="22"/>
    </row>
    <row r="10" spans="1:27" ht="17.100000000000001" customHeight="1" x14ac:dyDescent="0.25">
      <c r="A10" s="20" t="s">
        <v>54</v>
      </c>
      <c r="B10" s="12"/>
      <c r="C10" s="13"/>
      <c r="D10" s="14"/>
      <c r="E10" s="15">
        <v>0</v>
      </c>
      <c r="F10" s="15">
        <v>0</v>
      </c>
      <c r="G10" s="16">
        <f t="shared" si="0"/>
        <v>0</v>
      </c>
      <c r="H10" s="15">
        <v>0</v>
      </c>
      <c r="I10" s="16">
        <f t="shared" si="1"/>
        <v>0</v>
      </c>
      <c r="J10" s="16">
        <f t="shared" si="2"/>
        <v>0</v>
      </c>
      <c r="K10" s="16">
        <f t="shared" si="3"/>
        <v>0</v>
      </c>
      <c r="L10" s="16">
        <f t="shared" si="4"/>
        <v>0</v>
      </c>
      <c r="M10" s="22"/>
    </row>
    <row r="11" spans="1:27" ht="17.100000000000001" customHeight="1" x14ac:dyDescent="0.25">
      <c r="A11" s="20" t="s">
        <v>55</v>
      </c>
      <c r="B11" s="12"/>
      <c r="C11" s="13"/>
      <c r="D11" s="14"/>
      <c r="E11" s="15">
        <v>0</v>
      </c>
      <c r="F11" s="15">
        <v>0</v>
      </c>
      <c r="G11" s="16">
        <f t="shared" si="0"/>
        <v>0</v>
      </c>
      <c r="H11" s="15">
        <v>0</v>
      </c>
      <c r="I11" s="16">
        <f t="shared" si="1"/>
        <v>0</v>
      </c>
      <c r="J11" s="16">
        <f t="shared" si="2"/>
        <v>0</v>
      </c>
      <c r="K11" s="16">
        <f t="shared" si="3"/>
        <v>0</v>
      </c>
      <c r="L11" s="16">
        <f t="shared" si="4"/>
        <v>0</v>
      </c>
      <c r="M11" s="22"/>
    </row>
    <row r="12" spans="1:27" ht="17.100000000000001" customHeight="1" x14ac:dyDescent="0.25">
      <c r="A12" s="20" t="s">
        <v>56</v>
      </c>
      <c r="B12" s="12"/>
      <c r="C12" s="13"/>
      <c r="D12" s="14"/>
      <c r="E12" s="15">
        <v>0</v>
      </c>
      <c r="F12" s="15">
        <v>0</v>
      </c>
      <c r="G12" s="16">
        <f t="shared" si="0"/>
        <v>0</v>
      </c>
      <c r="H12" s="15">
        <v>0</v>
      </c>
      <c r="I12" s="16">
        <f t="shared" si="1"/>
        <v>0</v>
      </c>
      <c r="J12" s="16">
        <f t="shared" si="2"/>
        <v>0</v>
      </c>
      <c r="K12" s="16">
        <f t="shared" si="3"/>
        <v>0</v>
      </c>
      <c r="L12" s="16">
        <f t="shared" si="4"/>
        <v>0</v>
      </c>
      <c r="M12" s="22"/>
    </row>
    <row r="13" spans="1:27" ht="17.100000000000001" customHeight="1" x14ac:dyDescent="0.25">
      <c r="A13" s="20" t="s">
        <v>57</v>
      </c>
      <c r="B13" s="12"/>
      <c r="C13" s="13"/>
      <c r="D13" s="14"/>
      <c r="E13" s="15">
        <v>0</v>
      </c>
      <c r="F13" s="15">
        <v>0</v>
      </c>
      <c r="G13" s="16">
        <f t="shared" si="0"/>
        <v>0</v>
      </c>
      <c r="H13" s="15">
        <v>0</v>
      </c>
      <c r="I13" s="16">
        <f t="shared" si="1"/>
        <v>0</v>
      </c>
      <c r="J13" s="16">
        <f t="shared" si="2"/>
        <v>0</v>
      </c>
      <c r="K13" s="16">
        <f t="shared" si="3"/>
        <v>0</v>
      </c>
      <c r="L13" s="16">
        <f t="shared" si="4"/>
        <v>0</v>
      </c>
      <c r="M13" s="22"/>
    </row>
    <row r="14" spans="1:27" ht="17.100000000000001" customHeight="1" x14ac:dyDescent="0.25">
      <c r="A14" s="20" t="s">
        <v>58</v>
      </c>
      <c r="B14" s="12"/>
      <c r="C14" s="13"/>
      <c r="D14" s="14"/>
      <c r="E14" s="15">
        <v>0</v>
      </c>
      <c r="F14" s="15">
        <v>0</v>
      </c>
      <c r="G14" s="16">
        <f t="shared" si="0"/>
        <v>0</v>
      </c>
      <c r="H14" s="15">
        <v>0</v>
      </c>
      <c r="I14" s="16">
        <f t="shared" si="1"/>
        <v>0</v>
      </c>
      <c r="J14" s="16">
        <f t="shared" si="2"/>
        <v>0</v>
      </c>
      <c r="K14" s="16">
        <f t="shared" si="3"/>
        <v>0</v>
      </c>
      <c r="L14" s="16">
        <f t="shared" si="4"/>
        <v>0</v>
      </c>
      <c r="M14" s="22" t="s">
        <v>0</v>
      </c>
    </row>
    <row r="15" spans="1:27" ht="17.100000000000001" customHeight="1" x14ac:dyDescent="0.25">
      <c r="A15" s="20" t="s">
        <v>59</v>
      </c>
      <c r="B15" s="12"/>
      <c r="C15" s="13"/>
      <c r="D15" s="14"/>
      <c r="E15" s="15">
        <v>0</v>
      </c>
      <c r="F15" s="15">
        <v>0</v>
      </c>
      <c r="G15" s="16">
        <f t="shared" si="0"/>
        <v>0</v>
      </c>
      <c r="H15" s="15">
        <v>0</v>
      </c>
      <c r="I15" s="16">
        <f t="shared" si="1"/>
        <v>0</v>
      </c>
      <c r="J15" s="16">
        <f t="shared" si="2"/>
        <v>0</v>
      </c>
      <c r="K15" s="16">
        <f t="shared" si="3"/>
        <v>0</v>
      </c>
      <c r="L15" s="16">
        <f t="shared" si="4"/>
        <v>0</v>
      </c>
      <c r="M15" s="22"/>
    </row>
    <row r="16" spans="1:27" ht="17.100000000000001" customHeight="1" x14ac:dyDescent="0.25">
      <c r="A16" s="20" t="s">
        <v>60</v>
      </c>
      <c r="B16" s="12"/>
      <c r="C16" s="13"/>
      <c r="D16" s="14"/>
      <c r="E16" s="15">
        <v>0</v>
      </c>
      <c r="F16" s="15">
        <v>0</v>
      </c>
      <c r="G16" s="16">
        <f t="shared" si="0"/>
        <v>0</v>
      </c>
      <c r="H16" s="15">
        <v>0</v>
      </c>
      <c r="I16" s="16">
        <f t="shared" si="1"/>
        <v>0</v>
      </c>
      <c r="J16" s="16">
        <f t="shared" si="2"/>
        <v>0</v>
      </c>
      <c r="K16" s="16">
        <f t="shared" si="3"/>
        <v>0</v>
      </c>
      <c r="L16" s="16">
        <f t="shared" si="4"/>
        <v>0</v>
      </c>
      <c r="M16" s="22"/>
    </row>
    <row r="17" spans="1:13" ht="17.100000000000001" customHeight="1" x14ac:dyDescent="0.25">
      <c r="A17" s="20" t="s">
        <v>61</v>
      </c>
      <c r="B17" s="12"/>
      <c r="C17" s="13"/>
      <c r="D17" s="14"/>
      <c r="E17" s="15">
        <v>0</v>
      </c>
      <c r="F17" s="15">
        <v>0</v>
      </c>
      <c r="G17" s="16">
        <f t="shared" si="0"/>
        <v>0</v>
      </c>
      <c r="H17" s="15">
        <v>0</v>
      </c>
      <c r="I17" s="16">
        <f t="shared" si="1"/>
        <v>0</v>
      </c>
      <c r="J17" s="16">
        <f t="shared" si="2"/>
        <v>0</v>
      </c>
      <c r="K17" s="16">
        <f t="shared" si="3"/>
        <v>0</v>
      </c>
      <c r="L17" s="16">
        <f t="shared" si="4"/>
        <v>0</v>
      </c>
      <c r="M17" s="22"/>
    </row>
    <row r="18" spans="1:13" ht="17.100000000000001" customHeight="1" x14ac:dyDescent="0.25">
      <c r="A18" s="20" t="s">
        <v>62</v>
      </c>
      <c r="B18" s="12"/>
      <c r="C18" s="13"/>
      <c r="D18" s="14"/>
      <c r="E18" s="15">
        <v>0</v>
      </c>
      <c r="F18" s="15">
        <v>0</v>
      </c>
      <c r="G18" s="16">
        <f t="shared" si="0"/>
        <v>0</v>
      </c>
      <c r="H18" s="15">
        <v>0</v>
      </c>
      <c r="I18" s="16">
        <f t="shared" si="1"/>
        <v>0</v>
      </c>
      <c r="J18" s="16">
        <f t="shared" si="2"/>
        <v>0</v>
      </c>
      <c r="K18" s="16">
        <f t="shared" si="3"/>
        <v>0</v>
      </c>
      <c r="L18" s="16">
        <f t="shared" si="4"/>
        <v>0</v>
      </c>
      <c r="M18" s="22"/>
    </row>
    <row r="19" spans="1:13" ht="17.100000000000001" customHeight="1" x14ac:dyDescent="0.25">
      <c r="A19" s="20" t="s">
        <v>63</v>
      </c>
      <c r="B19" s="12"/>
      <c r="C19" s="13"/>
      <c r="D19" s="14"/>
      <c r="E19" s="15">
        <v>0</v>
      </c>
      <c r="F19" s="15">
        <v>0</v>
      </c>
      <c r="G19" s="16">
        <f t="shared" si="0"/>
        <v>0</v>
      </c>
      <c r="H19" s="15">
        <v>0</v>
      </c>
      <c r="I19" s="16">
        <f t="shared" si="1"/>
        <v>0</v>
      </c>
      <c r="J19" s="16">
        <f t="shared" si="2"/>
        <v>0</v>
      </c>
      <c r="K19" s="16">
        <f t="shared" si="3"/>
        <v>0</v>
      </c>
      <c r="L19" s="16">
        <f t="shared" si="4"/>
        <v>0</v>
      </c>
      <c r="M19" s="22"/>
    </row>
    <row r="20" spans="1:13" ht="17.100000000000001" customHeight="1" x14ac:dyDescent="0.25">
      <c r="A20" s="20" t="s">
        <v>64</v>
      </c>
      <c r="B20" s="12"/>
      <c r="C20" s="13"/>
      <c r="D20" s="14"/>
      <c r="E20" s="15">
        <v>0</v>
      </c>
      <c r="F20" s="15">
        <v>0</v>
      </c>
      <c r="G20" s="16">
        <f t="shared" si="0"/>
        <v>0</v>
      </c>
      <c r="H20" s="15">
        <v>0</v>
      </c>
      <c r="I20" s="16">
        <f t="shared" si="1"/>
        <v>0</v>
      </c>
      <c r="J20" s="16">
        <f t="shared" si="2"/>
        <v>0</v>
      </c>
      <c r="K20" s="16">
        <f t="shared" si="3"/>
        <v>0</v>
      </c>
      <c r="L20" s="16">
        <f t="shared" si="4"/>
        <v>0</v>
      </c>
      <c r="M20" s="22"/>
    </row>
    <row r="21" spans="1:13" ht="17.100000000000001" customHeight="1" x14ac:dyDescent="0.25">
      <c r="A21" s="20" t="s">
        <v>65</v>
      </c>
      <c r="B21" s="12"/>
      <c r="C21" s="13"/>
      <c r="D21" s="14"/>
      <c r="E21" s="15">
        <v>0</v>
      </c>
      <c r="F21" s="15">
        <v>0</v>
      </c>
      <c r="G21" s="16">
        <f t="shared" si="0"/>
        <v>0</v>
      </c>
      <c r="H21" s="15">
        <v>0</v>
      </c>
      <c r="I21" s="16">
        <f t="shared" si="1"/>
        <v>0</v>
      </c>
      <c r="J21" s="16">
        <f t="shared" si="2"/>
        <v>0</v>
      </c>
      <c r="K21" s="16">
        <f t="shared" si="3"/>
        <v>0</v>
      </c>
      <c r="L21" s="16">
        <f t="shared" si="4"/>
        <v>0</v>
      </c>
      <c r="M21" s="22"/>
    </row>
    <row r="22" spans="1:13" ht="17.100000000000001" customHeight="1" x14ac:dyDescent="0.25">
      <c r="A22" s="20" t="s">
        <v>66</v>
      </c>
      <c r="B22" s="12"/>
      <c r="C22" s="13"/>
      <c r="D22" s="14"/>
      <c r="E22" s="15">
        <v>0</v>
      </c>
      <c r="F22" s="15">
        <v>0</v>
      </c>
      <c r="G22" s="16">
        <f t="shared" si="0"/>
        <v>0</v>
      </c>
      <c r="H22" s="15">
        <v>0</v>
      </c>
      <c r="I22" s="16">
        <f t="shared" si="1"/>
        <v>0</v>
      </c>
      <c r="J22" s="16">
        <f t="shared" si="2"/>
        <v>0</v>
      </c>
      <c r="K22" s="16">
        <f t="shared" si="3"/>
        <v>0</v>
      </c>
      <c r="L22" s="16">
        <f t="shared" si="4"/>
        <v>0</v>
      </c>
      <c r="M22" s="22"/>
    </row>
    <row r="23" spans="1:13" ht="17.100000000000001" customHeight="1" x14ac:dyDescent="0.25">
      <c r="A23" s="20" t="s">
        <v>67</v>
      </c>
      <c r="B23" s="12"/>
      <c r="C23" s="13"/>
      <c r="D23" s="14"/>
      <c r="E23" s="15">
        <v>0</v>
      </c>
      <c r="F23" s="15">
        <v>0</v>
      </c>
      <c r="G23" s="16">
        <f t="shared" si="0"/>
        <v>0</v>
      </c>
      <c r="H23" s="15">
        <v>0</v>
      </c>
      <c r="I23" s="16">
        <f t="shared" si="1"/>
        <v>0</v>
      </c>
      <c r="J23" s="16">
        <f t="shared" si="2"/>
        <v>0</v>
      </c>
      <c r="K23" s="16">
        <f t="shared" si="3"/>
        <v>0</v>
      </c>
      <c r="L23" s="16">
        <f t="shared" si="4"/>
        <v>0</v>
      </c>
      <c r="M23" s="22"/>
    </row>
    <row r="24" spans="1:13" ht="17.100000000000001" customHeight="1" x14ac:dyDescent="0.25">
      <c r="A24" s="20" t="s">
        <v>68</v>
      </c>
      <c r="B24" s="12"/>
      <c r="C24" s="13"/>
      <c r="D24" s="14"/>
      <c r="E24" s="15">
        <v>0</v>
      </c>
      <c r="F24" s="15">
        <v>0</v>
      </c>
      <c r="G24" s="16">
        <f t="shared" si="0"/>
        <v>0</v>
      </c>
      <c r="H24" s="15">
        <v>0</v>
      </c>
      <c r="I24" s="16">
        <f t="shared" si="1"/>
        <v>0</v>
      </c>
      <c r="J24" s="16">
        <f t="shared" si="2"/>
        <v>0</v>
      </c>
      <c r="K24" s="16">
        <f t="shared" si="3"/>
        <v>0</v>
      </c>
      <c r="L24" s="16">
        <f t="shared" si="4"/>
        <v>0</v>
      </c>
      <c r="M24" s="22"/>
    </row>
    <row r="25" spans="1:13" ht="17.100000000000001" customHeight="1" x14ac:dyDescent="0.25">
      <c r="A25" s="20" t="s">
        <v>69</v>
      </c>
      <c r="B25" s="12"/>
      <c r="C25" s="13"/>
      <c r="D25" s="14"/>
      <c r="E25" s="15">
        <v>0</v>
      </c>
      <c r="F25" s="15">
        <v>0</v>
      </c>
      <c r="G25" s="16">
        <f t="shared" si="0"/>
        <v>0</v>
      </c>
      <c r="H25" s="15">
        <v>0</v>
      </c>
      <c r="I25" s="16">
        <f t="shared" si="1"/>
        <v>0</v>
      </c>
      <c r="J25" s="16">
        <f t="shared" si="2"/>
        <v>0</v>
      </c>
      <c r="K25" s="16">
        <f t="shared" si="3"/>
        <v>0</v>
      </c>
      <c r="L25" s="16">
        <f t="shared" si="4"/>
        <v>0</v>
      </c>
      <c r="M25" s="22"/>
    </row>
    <row r="26" spans="1:13" ht="17.100000000000001" customHeight="1" x14ac:dyDescent="0.25">
      <c r="A26" s="20" t="s">
        <v>70</v>
      </c>
      <c r="B26" s="12"/>
      <c r="C26" s="13"/>
      <c r="D26" s="14"/>
      <c r="E26" s="15">
        <v>0</v>
      </c>
      <c r="F26" s="15">
        <v>0</v>
      </c>
      <c r="G26" s="16">
        <f t="shared" si="0"/>
        <v>0</v>
      </c>
      <c r="H26" s="15">
        <v>0</v>
      </c>
      <c r="I26" s="16">
        <f t="shared" si="1"/>
        <v>0</v>
      </c>
      <c r="J26" s="16">
        <f t="shared" si="2"/>
        <v>0</v>
      </c>
      <c r="K26" s="16">
        <f t="shared" si="3"/>
        <v>0</v>
      </c>
      <c r="L26" s="16">
        <f t="shared" si="4"/>
        <v>0</v>
      </c>
      <c r="M26" s="22"/>
    </row>
    <row r="27" spans="1:13" ht="17.100000000000001" customHeight="1" x14ac:dyDescent="0.25">
      <c r="A27" s="20" t="s">
        <v>71</v>
      </c>
      <c r="B27" s="12"/>
      <c r="C27" s="13"/>
      <c r="D27" s="14"/>
      <c r="E27" s="15">
        <v>0</v>
      </c>
      <c r="F27" s="15">
        <v>0</v>
      </c>
      <c r="G27" s="16">
        <f t="shared" si="0"/>
        <v>0</v>
      </c>
      <c r="H27" s="15">
        <v>0</v>
      </c>
      <c r="I27" s="16">
        <f t="shared" si="1"/>
        <v>0</v>
      </c>
      <c r="J27" s="16">
        <f t="shared" si="2"/>
        <v>0</v>
      </c>
      <c r="K27" s="16">
        <f t="shared" si="3"/>
        <v>0</v>
      </c>
      <c r="L27" s="16">
        <f t="shared" si="4"/>
        <v>0</v>
      </c>
      <c r="M27" s="22"/>
    </row>
    <row r="28" spans="1:13" ht="17.100000000000001" customHeight="1" x14ac:dyDescent="0.25">
      <c r="A28" s="20" t="s">
        <v>72</v>
      </c>
      <c r="B28" s="12"/>
      <c r="C28" s="13"/>
      <c r="D28" s="14"/>
      <c r="E28" s="15">
        <v>0</v>
      </c>
      <c r="F28" s="15">
        <v>0</v>
      </c>
      <c r="G28" s="16">
        <f t="shared" si="0"/>
        <v>0</v>
      </c>
      <c r="H28" s="15">
        <v>0</v>
      </c>
      <c r="I28" s="16">
        <f t="shared" si="1"/>
        <v>0</v>
      </c>
      <c r="J28" s="16">
        <f t="shared" si="2"/>
        <v>0</v>
      </c>
      <c r="K28" s="16">
        <f t="shared" si="3"/>
        <v>0</v>
      </c>
      <c r="L28" s="16">
        <f t="shared" si="4"/>
        <v>0</v>
      </c>
      <c r="M28" s="22"/>
    </row>
    <row r="29" spans="1:13" ht="17.100000000000001" customHeight="1" x14ac:dyDescent="0.25">
      <c r="A29" s="20" t="s">
        <v>73</v>
      </c>
      <c r="B29" s="12"/>
      <c r="C29" s="13"/>
      <c r="D29" s="14"/>
      <c r="E29" s="15">
        <v>0</v>
      </c>
      <c r="F29" s="15">
        <v>0</v>
      </c>
      <c r="G29" s="16">
        <f t="shared" si="0"/>
        <v>0</v>
      </c>
      <c r="H29" s="15">
        <v>0</v>
      </c>
      <c r="I29" s="16">
        <f t="shared" si="1"/>
        <v>0</v>
      </c>
      <c r="J29" s="16">
        <f t="shared" si="2"/>
        <v>0</v>
      </c>
      <c r="K29" s="16">
        <f t="shared" si="3"/>
        <v>0</v>
      </c>
      <c r="L29" s="16">
        <f t="shared" si="4"/>
        <v>0</v>
      </c>
      <c r="M29" s="22"/>
    </row>
    <row r="30" spans="1:13" ht="17.100000000000001" customHeight="1" x14ac:dyDescent="0.25">
      <c r="A30" s="20" t="s">
        <v>74</v>
      </c>
      <c r="B30" s="12"/>
      <c r="C30" s="13"/>
      <c r="D30" s="14"/>
      <c r="E30" s="15">
        <v>0</v>
      </c>
      <c r="F30" s="15">
        <v>0</v>
      </c>
      <c r="G30" s="16">
        <f t="shared" si="0"/>
        <v>0</v>
      </c>
      <c r="H30" s="15">
        <v>0</v>
      </c>
      <c r="I30" s="16">
        <f t="shared" si="1"/>
        <v>0</v>
      </c>
      <c r="J30" s="16">
        <f t="shared" si="2"/>
        <v>0</v>
      </c>
      <c r="K30" s="16">
        <f t="shared" si="3"/>
        <v>0</v>
      </c>
      <c r="L30" s="16">
        <f t="shared" si="4"/>
        <v>0</v>
      </c>
      <c r="M30" s="22"/>
    </row>
    <row r="31" spans="1:13" ht="17.100000000000001" customHeight="1" x14ac:dyDescent="0.25">
      <c r="A31" s="20" t="s">
        <v>75</v>
      </c>
      <c r="B31" s="12"/>
      <c r="C31" s="13"/>
      <c r="D31" s="14"/>
      <c r="E31" s="15">
        <v>0</v>
      </c>
      <c r="F31" s="15">
        <v>0</v>
      </c>
      <c r="G31" s="16">
        <f t="shared" si="0"/>
        <v>0</v>
      </c>
      <c r="H31" s="15">
        <v>0</v>
      </c>
      <c r="I31" s="16">
        <f t="shared" si="1"/>
        <v>0</v>
      </c>
      <c r="J31" s="16">
        <f t="shared" si="2"/>
        <v>0</v>
      </c>
      <c r="K31" s="16">
        <f t="shared" si="3"/>
        <v>0</v>
      </c>
      <c r="L31" s="16">
        <f t="shared" si="4"/>
        <v>0</v>
      </c>
      <c r="M31" s="22"/>
    </row>
    <row r="32" spans="1:13" ht="17.100000000000001" customHeight="1" x14ac:dyDescent="0.25">
      <c r="A32" s="20" t="s">
        <v>76</v>
      </c>
      <c r="B32" s="12"/>
      <c r="C32" s="13"/>
      <c r="D32" s="14"/>
      <c r="E32" s="15">
        <v>0</v>
      </c>
      <c r="F32" s="15">
        <v>0</v>
      </c>
      <c r="G32" s="16">
        <f t="shared" si="0"/>
        <v>0</v>
      </c>
      <c r="H32" s="15">
        <v>0</v>
      </c>
      <c r="I32" s="16">
        <f t="shared" si="1"/>
        <v>0</v>
      </c>
      <c r="J32" s="16">
        <f t="shared" si="2"/>
        <v>0</v>
      </c>
      <c r="K32" s="16">
        <f t="shared" si="3"/>
        <v>0</v>
      </c>
      <c r="L32" s="16">
        <f t="shared" si="4"/>
        <v>0</v>
      </c>
      <c r="M32" s="22"/>
    </row>
    <row r="33" spans="1:14" ht="17.100000000000001" customHeight="1" x14ac:dyDescent="0.25">
      <c r="A33" s="20" t="s">
        <v>77</v>
      </c>
      <c r="B33" s="12"/>
      <c r="C33" s="13"/>
      <c r="D33" s="14"/>
      <c r="E33" s="15">
        <v>0</v>
      </c>
      <c r="F33" s="15">
        <v>0</v>
      </c>
      <c r="G33" s="16">
        <f t="shared" si="0"/>
        <v>0</v>
      </c>
      <c r="H33" s="15">
        <v>0</v>
      </c>
      <c r="I33" s="16">
        <f t="shared" si="1"/>
        <v>0</v>
      </c>
      <c r="J33" s="16">
        <f t="shared" si="2"/>
        <v>0</v>
      </c>
      <c r="K33" s="16">
        <f t="shared" si="3"/>
        <v>0</v>
      </c>
      <c r="L33" s="16">
        <f t="shared" si="4"/>
        <v>0</v>
      </c>
      <c r="M33" s="22"/>
    </row>
    <row r="34" spans="1:14" ht="17.100000000000001" customHeight="1" x14ac:dyDescent="0.25">
      <c r="A34" s="20" t="s">
        <v>78</v>
      </c>
      <c r="B34" s="12"/>
      <c r="C34" s="13"/>
      <c r="D34" s="14"/>
      <c r="E34" s="15">
        <v>0</v>
      </c>
      <c r="F34" s="15">
        <v>0</v>
      </c>
      <c r="G34" s="16">
        <f t="shared" si="0"/>
        <v>0</v>
      </c>
      <c r="H34" s="15">
        <v>0</v>
      </c>
      <c r="I34" s="16">
        <f t="shared" si="1"/>
        <v>0</v>
      </c>
      <c r="J34" s="16">
        <f t="shared" si="2"/>
        <v>0</v>
      </c>
      <c r="K34" s="16">
        <f t="shared" si="3"/>
        <v>0</v>
      </c>
      <c r="L34" s="16">
        <f t="shared" si="4"/>
        <v>0</v>
      </c>
      <c r="M34" s="23"/>
    </row>
    <row r="35" spans="1:14" ht="17.100000000000001" customHeight="1" x14ac:dyDescent="0.25">
      <c r="A35" s="20" t="s">
        <v>79</v>
      </c>
      <c r="B35" s="12"/>
      <c r="C35" s="13"/>
      <c r="D35" s="14"/>
      <c r="E35" s="15">
        <v>0</v>
      </c>
      <c r="F35" s="15">
        <v>0</v>
      </c>
      <c r="G35" s="16">
        <f t="shared" si="0"/>
        <v>0</v>
      </c>
      <c r="H35" s="15">
        <v>0</v>
      </c>
      <c r="I35" s="16">
        <f t="shared" si="1"/>
        <v>0</v>
      </c>
      <c r="J35" s="16">
        <f t="shared" si="2"/>
        <v>0</v>
      </c>
      <c r="K35" s="16">
        <f t="shared" si="3"/>
        <v>0</v>
      </c>
      <c r="L35" s="16">
        <f t="shared" si="4"/>
        <v>0</v>
      </c>
      <c r="M35" s="23"/>
    </row>
    <row r="36" spans="1:14" ht="17.100000000000001" customHeight="1" x14ac:dyDescent="0.25">
      <c r="A36" s="20" t="s">
        <v>80</v>
      </c>
      <c r="B36" s="12"/>
      <c r="C36" s="13"/>
      <c r="D36" s="14"/>
      <c r="E36" s="15">
        <v>0</v>
      </c>
      <c r="F36" s="15">
        <v>0</v>
      </c>
      <c r="G36" s="16">
        <f t="shared" si="0"/>
        <v>0</v>
      </c>
      <c r="H36" s="15">
        <v>0</v>
      </c>
      <c r="I36" s="16">
        <f t="shared" si="1"/>
        <v>0</v>
      </c>
      <c r="J36" s="16">
        <f t="shared" si="2"/>
        <v>0</v>
      </c>
      <c r="K36" s="16">
        <f t="shared" si="3"/>
        <v>0</v>
      </c>
      <c r="L36" s="16">
        <f t="shared" si="4"/>
        <v>0</v>
      </c>
      <c r="M36" s="23"/>
    </row>
    <row r="37" spans="1:14" ht="17.100000000000001" customHeight="1" thickBot="1" x14ac:dyDescent="0.3">
      <c r="A37" s="20" t="s">
        <v>81</v>
      </c>
      <c r="B37" s="57"/>
      <c r="C37" s="58"/>
      <c r="D37" s="59"/>
      <c r="E37" s="15">
        <v>0</v>
      </c>
      <c r="F37" s="15">
        <v>0</v>
      </c>
      <c r="G37" s="16">
        <f t="shared" si="0"/>
        <v>0</v>
      </c>
      <c r="H37" s="15">
        <v>0</v>
      </c>
      <c r="I37" s="16">
        <f t="shared" si="1"/>
        <v>0</v>
      </c>
      <c r="J37" s="16">
        <f t="shared" si="2"/>
        <v>0</v>
      </c>
      <c r="K37" s="16">
        <f t="shared" si="3"/>
        <v>0</v>
      </c>
      <c r="L37" s="16">
        <f t="shared" si="4"/>
        <v>0</v>
      </c>
      <c r="M37" s="24"/>
    </row>
    <row r="38" spans="1:14" ht="31.5" thickBot="1" x14ac:dyDescent="0.35">
      <c r="F38" s="19"/>
      <c r="G38" s="19"/>
      <c r="H38" s="19"/>
      <c r="J38" s="39">
        <f>SUM(J8:J37)+' Rent Roll Units 1-30'!J38</f>
        <v>0</v>
      </c>
      <c r="K38" s="42" t="s">
        <v>119</v>
      </c>
      <c r="L38" s="41">
        <f>SUM(L8:L37)+' Rent Roll Units 1-30'!L38</f>
        <v>0</v>
      </c>
      <c r="M38" s="40" t="s">
        <v>120</v>
      </c>
      <c r="N38" s="33"/>
    </row>
    <row r="39" spans="1:14" ht="41.25" customHeight="1" x14ac:dyDescent="0.25">
      <c r="A39" s="45" t="s">
        <v>121</v>
      </c>
      <c r="B39" s="45"/>
      <c r="C39" s="45"/>
      <c r="D39" s="45"/>
      <c r="E39" s="45"/>
      <c r="F39" s="45"/>
      <c r="G39" s="45"/>
      <c r="H39" s="45"/>
      <c r="I39" s="45"/>
      <c r="J39" s="45"/>
      <c r="K39" s="45"/>
      <c r="L39" s="45"/>
      <c r="M39" s="45"/>
      <c r="N39" s="1"/>
    </row>
    <row r="40" spans="1:14" ht="21" customHeight="1" x14ac:dyDescent="0.25">
      <c r="A40" s="1" t="s">
        <v>122</v>
      </c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</row>
    <row r="41" spans="1:14" x14ac:dyDescent="0.25">
      <c r="A41" s="4" t="s">
        <v>50</v>
      </c>
      <c r="B41" s="10"/>
      <c r="C41" s="10"/>
      <c r="D41" s="10"/>
      <c r="E41" s="10"/>
      <c r="F41" s="10"/>
      <c r="G41" s="10"/>
      <c r="H41" s="10"/>
      <c r="I41" s="10"/>
      <c r="J41" s="10"/>
      <c r="K41" s="11"/>
      <c r="L41" s="10"/>
      <c r="M41" s="10"/>
    </row>
    <row r="42" spans="1:14" x14ac:dyDescent="0.25">
      <c r="A42" s="3"/>
    </row>
    <row r="76" spans="20:30" x14ac:dyDescent="0.25">
      <c r="T76" s="5"/>
      <c r="U76" s="5"/>
      <c r="V76" s="5"/>
      <c r="W76" s="5"/>
      <c r="X76" s="5"/>
      <c r="Y76" s="5"/>
      <c r="Z76" s="5"/>
      <c r="AA76" s="5"/>
      <c r="AB76" s="5"/>
      <c r="AC76" s="5"/>
      <c r="AD76" s="5"/>
    </row>
    <row r="77" spans="20:30" x14ac:dyDescent="0.25">
      <c r="T77" s="5"/>
      <c r="U77" s="5"/>
      <c r="V77" s="5"/>
      <c r="W77" s="5"/>
      <c r="X77" s="5"/>
      <c r="Y77" s="5"/>
      <c r="Z77" s="5"/>
      <c r="AA77" s="5"/>
      <c r="AB77" s="5"/>
      <c r="AC77" s="5"/>
      <c r="AD77" s="5"/>
    </row>
    <row r="78" spans="20:30" x14ac:dyDescent="0.25">
      <c r="T78" s="5"/>
      <c r="U78" s="5"/>
      <c r="V78" s="5"/>
      <c r="W78" s="5"/>
      <c r="X78" s="5"/>
      <c r="Y78" s="5"/>
      <c r="Z78" s="5"/>
      <c r="AA78" s="5"/>
      <c r="AB78" s="5"/>
      <c r="AC78" s="5"/>
      <c r="AD78" s="5"/>
    </row>
    <row r="79" spans="20:30" x14ac:dyDescent="0.25">
      <c r="T79" s="5"/>
      <c r="U79" s="5"/>
      <c r="V79" s="5"/>
      <c r="W79" s="5"/>
      <c r="X79" s="5"/>
      <c r="Y79" s="5"/>
      <c r="Z79" s="5"/>
      <c r="AA79" s="5"/>
      <c r="AB79" s="5"/>
      <c r="AC79" s="5"/>
      <c r="AD79" s="5"/>
    </row>
    <row r="80" spans="20:30" x14ac:dyDescent="0.25">
      <c r="T80" s="5"/>
      <c r="U80" s="5"/>
      <c r="V80" s="5"/>
      <c r="W80" s="5"/>
      <c r="X80" s="5"/>
      <c r="Y80" s="5"/>
      <c r="Z80" s="5"/>
      <c r="AA80" s="5"/>
      <c r="AB80" s="5"/>
      <c r="AC80" s="5"/>
      <c r="AD80" s="5"/>
    </row>
    <row r="81" spans="20:30" x14ac:dyDescent="0.25">
      <c r="T81" s="5"/>
      <c r="U81" s="5"/>
      <c r="V81" s="5"/>
      <c r="W81" s="5"/>
      <c r="X81" s="5"/>
      <c r="Y81" s="5"/>
      <c r="Z81" s="5"/>
      <c r="AA81" s="5"/>
      <c r="AB81" s="5"/>
      <c r="AC81" s="5"/>
      <c r="AD81" s="5"/>
    </row>
    <row r="82" spans="20:30" x14ac:dyDescent="0.25">
      <c r="T82" s="5"/>
      <c r="U82" s="5"/>
      <c r="V82" s="35" t="s">
        <v>36</v>
      </c>
      <c r="W82" s="6"/>
      <c r="X82" s="6"/>
      <c r="Y82" s="6"/>
      <c r="Z82" s="7"/>
      <c r="AA82" s="5"/>
      <c r="AB82" s="5"/>
      <c r="AC82" s="5"/>
      <c r="AD82" s="5"/>
    </row>
    <row r="83" spans="20:30" x14ac:dyDescent="0.25">
      <c r="T83" s="5"/>
      <c r="U83" s="5"/>
      <c r="V83" s="36" t="s">
        <v>35</v>
      </c>
      <c r="W83" s="8" t="s">
        <v>37</v>
      </c>
      <c r="X83" s="8" t="s">
        <v>33</v>
      </c>
      <c r="Y83" s="8" t="s">
        <v>34</v>
      </c>
      <c r="Z83" s="9" t="s">
        <v>38</v>
      </c>
      <c r="AA83" s="5"/>
      <c r="AB83" s="5"/>
      <c r="AC83" s="5"/>
      <c r="AD83" s="5"/>
    </row>
    <row r="84" spans="20:30" x14ac:dyDescent="0.25">
      <c r="T84" s="5"/>
      <c r="U84" s="5"/>
      <c r="V84" s="5">
        <v>2022</v>
      </c>
      <c r="W84" s="5"/>
      <c r="X84" s="5"/>
      <c r="Y84" s="5"/>
      <c r="Z84" s="5"/>
      <c r="AA84" s="5"/>
      <c r="AB84" s="5"/>
      <c r="AC84" s="5"/>
      <c r="AD84" s="5"/>
    </row>
    <row r="85" spans="20:30" x14ac:dyDescent="0.25">
      <c r="T85" s="5"/>
      <c r="U85" s="5"/>
      <c r="V85" s="5">
        <v>2023</v>
      </c>
      <c r="W85" s="5"/>
      <c r="X85" s="5"/>
      <c r="Y85" s="5"/>
      <c r="Z85" s="5"/>
      <c r="AA85" s="5"/>
      <c r="AB85" s="5"/>
      <c r="AC85" s="5"/>
      <c r="AD85" s="5"/>
    </row>
    <row r="86" spans="20:30" x14ac:dyDescent="0.25">
      <c r="T86" s="5"/>
      <c r="U86" s="5"/>
      <c r="V86" s="5">
        <v>2024</v>
      </c>
      <c r="W86" s="5">
        <v>1182.94</v>
      </c>
      <c r="X86" s="5">
        <v>0.3</v>
      </c>
      <c r="Y86" s="37">
        <f>W86*X86</f>
        <v>354.88200000000001</v>
      </c>
      <c r="Z86" s="37">
        <f>ROUND(Y86,0)</f>
        <v>355</v>
      </c>
      <c r="AA86" s="5"/>
      <c r="AB86" s="5"/>
      <c r="AC86" s="5"/>
      <c r="AD86" s="5"/>
    </row>
    <row r="87" spans="20:30" x14ac:dyDescent="0.25">
      <c r="T87" s="5"/>
      <c r="U87" s="5"/>
      <c r="V87" s="5">
        <v>2025</v>
      </c>
      <c r="W87" s="5">
        <v>1206.94</v>
      </c>
      <c r="X87" s="5">
        <v>0.3</v>
      </c>
      <c r="Y87" s="37">
        <f>W87*X87</f>
        <v>362.08199999999999</v>
      </c>
      <c r="Z87" s="37">
        <f>ROUND(Y87,0)</f>
        <v>362</v>
      </c>
      <c r="AA87" s="5"/>
      <c r="AB87" s="5"/>
      <c r="AC87" s="5"/>
      <c r="AD87" s="5"/>
    </row>
    <row r="88" spans="20:30" x14ac:dyDescent="0.25">
      <c r="T88" s="5"/>
      <c r="U88" s="5"/>
      <c r="V88" s="5">
        <v>2026</v>
      </c>
      <c r="W88" s="5">
        <v>1233.94</v>
      </c>
      <c r="X88" s="5">
        <v>0.3</v>
      </c>
      <c r="Y88" s="37">
        <f>W88*X88</f>
        <v>370.18200000000002</v>
      </c>
      <c r="Z88" s="37">
        <f>ROUND(Y88,0)</f>
        <v>370</v>
      </c>
      <c r="AA88" s="5"/>
      <c r="AB88" s="5"/>
      <c r="AC88" s="5"/>
      <c r="AD88" s="5"/>
    </row>
    <row r="89" spans="20:30" x14ac:dyDescent="0.25">
      <c r="T89" s="5"/>
      <c r="U89" s="5"/>
      <c r="V89" s="5"/>
      <c r="W89" s="5"/>
      <c r="X89" s="5"/>
      <c r="Y89" s="5"/>
      <c r="Z89" s="5"/>
      <c r="AA89" s="5"/>
      <c r="AB89" s="5"/>
      <c r="AC89" s="5"/>
      <c r="AD89" s="5"/>
    </row>
    <row r="90" spans="20:30" x14ac:dyDescent="0.25">
      <c r="T90" s="5"/>
      <c r="U90" s="5"/>
      <c r="V90" s="5"/>
      <c r="W90" s="5"/>
      <c r="X90" s="5"/>
      <c r="Y90" s="5"/>
      <c r="Z90" s="5"/>
      <c r="AA90" s="5"/>
      <c r="AB90" s="5"/>
      <c r="AC90" s="5"/>
      <c r="AD90" s="5"/>
    </row>
    <row r="91" spans="20:30" x14ac:dyDescent="0.25">
      <c r="T91" s="5"/>
      <c r="U91" s="5"/>
      <c r="V91" s="5"/>
      <c r="W91" s="5"/>
      <c r="X91" s="5"/>
      <c r="Y91" s="5"/>
      <c r="Z91" s="5"/>
      <c r="AA91" s="5"/>
      <c r="AB91" s="5"/>
      <c r="AC91" s="5"/>
      <c r="AD91" s="5"/>
    </row>
    <row r="92" spans="20:30" x14ac:dyDescent="0.25">
      <c r="T92" s="5"/>
      <c r="U92" s="5"/>
      <c r="V92" s="5"/>
      <c r="W92" s="5"/>
      <c r="X92" s="5"/>
      <c r="Y92" s="5"/>
      <c r="Z92" s="5"/>
      <c r="AA92" s="5"/>
      <c r="AB92" s="5"/>
      <c r="AC92" s="5"/>
      <c r="AD92" s="5"/>
    </row>
    <row r="93" spans="20:30" x14ac:dyDescent="0.25">
      <c r="T93" s="5"/>
      <c r="U93" s="5"/>
      <c r="V93" s="5"/>
      <c r="W93" s="5"/>
      <c r="X93" s="5"/>
      <c r="Y93" s="5"/>
      <c r="Z93" s="5"/>
      <c r="AA93" s="5"/>
      <c r="AB93" s="5"/>
      <c r="AC93" s="5"/>
      <c r="AD93" s="5"/>
    </row>
    <row r="94" spans="20:30" x14ac:dyDescent="0.25">
      <c r="T94" s="5"/>
      <c r="U94" s="5"/>
      <c r="V94" s="5"/>
      <c r="W94" s="5"/>
      <c r="X94" s="5"/>
      <c r="Y94" s="5"/>
      <c r="Z94" s="5"/>
      <c r="AA94" s="5"/>
      <c r="AB94" s="5"/>
      <c r="AC94" s="5"/>
      <c r="AD94" s="5"/>
    </row>
  </sheetData>
  <sheetProtection algorithmName="SHA-512" hashValue="Qhyv5YC39I5q/zPcJkGTh3Cc0j9yWsv0hidN/+mfLFC7+7uMBp7l80gLqKdkn2ONs6G+n8ouCAC3xOaT4oLNxg==" saltValue="7QtuRej3TJKJrHA/cYyy3Q==" spinCount="100000" sheet="1"/>
  <mergeCells count="13">
    <mergeCell ref="A39:M39"/>
    <mergeCell ref="L4:M4"/>
    <mergeCell ref="A5:B5"/>
    <mergeCell ref="C5:D5"/>
    <mergeCell ref="E5:H5"/>
    <mergeCell ref="J5:L5"/>
    <mergeCell ref="A6:D6"/>
    <mergeCell ref="A1:M1"/>
    <mergeCell ref="N1:Z1"/>
    <mergeCell ref="B3:E3"/>
    <mergeCell ref="F3:G3"/>
    <mergeCell ref="H3:I3"/>
    <mergeCell ref="L3:M3"/>
  </mergeCells>
  <conditionalFormatting sqref="A8:M37">
    <cfRule type="expression" dxfId="1" priority="1">
      <formula>$J8&gt;$K8</formula>
    </cfRule>
  </conditionalFormatting>
  <dataValidations count="1">
    <dataValidation type="list" allowBlank="1" showInputMessage="1" showErrorMessage="1" sqref="B8:B37" xr:uid="{E1977B53-B146-4DFB-B03D-E8B5C2B4E231}">
      <formula1>"Y,N"</formula1>
    </dataValidation>
  </dataValidations>
  <pageMargins left="0.2" right="0.2" top="0.5" bottom="0.5" header="0.3" footer="0.3"/>
  <pageSetup scale="66" orientation="landscape" r:id="rId1"/>
  <legacy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33F6B1E-06DF-48FB-8A5D-BFCCD0A6D7ED}">
  <sheetPr codeName="Sheet6">
    <tabColor theme="6" tint="0.79998168889431442"/>
    <pageSetUpPr fitToPage="1"/>
  </sheetPr>
  <dimension ref="A1:AD94"/>
  <sheetViews>
    <sheetView showGridLines="0" zoomScale="80" zoomScaleNormal="80" zoomScaleSheetLayoutView="100" workbookViewId="0">
      <selection activeCell="G8" sqref="G8"/>
    </sheetView>
  </sheetViews>
  <sheetFormatPr defaultRowHeight="15" x14ac:dyDescent="0.25"/>
  <cols>
    <col min="1" max="1" width="15.28515625" customWidth="1"/>
    <col min="2" max="2" width="9.28515625" customWidth="1"/>
    <col min="3" max="3" width="9.7109375" customWidth="1"/>
    <col min="4" max="4" width="12.7109375" customWidth="1"/>
    <col min="5" max="5" width="10.7109375" customWidth="1"/>
    <col min="6" max="7" width="16.42578125" customWidth="1"/>
    <col min="8" max="8" width="10.28515625" customWidth="1"/>
    <col min="9" max="9" width="15.7109375" customWidth="1"/>
    <col min="10" max="10" width="15" customWidth="1"/>
    <col min="11" max="11" width="34.42578125" bestFit="1" customWidth="1"/>
    <col min="12" max="12" width="16.7109375" customWidth="1"/>
    <col min="13" max="13" width="48.42578125" customWidth="1"/>
    <col min="14" max="14" width="2.28515625" bestFit="1" customWidth="1"/>
    <col min="23" max="23" width="18.28515625" bestFit="1" customWidth="1"/>
    <col min="25" max="25" width="11" bestFit="1" customWidth="1"/>
    <col min="26" max="26" width="20.28515625" bestFit="1" customWidth="1"/>
  </cols>
  <sheetData>
    <row r="1" spans="1:27" s="2" customFormat="1" ht="26.25" x14ac:dyDescent="0.4">
      <c r="A1" s="56" t="s">
        <v>116</v>
      </c>
      <c r="B1" s="56"/>
      <c r="C1" s="56"/>
      <c r="D1" s="56"/>
      <c r="E1" s="56"/>
      <c r="F1" s="56"/>
      <c r="G1" s="56"/>
      <c r="H1" s="56"/>
      <c r="I1" s="56"/>
      <c r="J1" s="56"/>
      <c r="K1" s="56"/>
      <c r="L1" s="56"/>
      <c r="M1" s="56"/>
      <c r="N1" s="47"/>
      <c r="O1" s="47"/>
      <c r="P1" s="47"/>
      <c r="Q1" s="47"/>
      <c r="R1" s="47"/>
      <c r="S1" s="47"/>
      <c r="T1" s="47"/>
      <c r="U1" s="47"/>
      <c r="V1" s="47"/>
      <c r="W1" s="47"/>
      <c r="X1" s="47"/>
      <c r="Y1" s="47"/>
      <c r="Z1" s="47"/>
      <c r="AA1" s="34"/>
    </row>
    <row r="2" spans="1:27" s="2" customFormat="1" ht="23.25" x14ac:dyDescent="0.35">
      <c r="A2" s="28" t="s">
        <v>43</v>
      </c>
      <c r="B2" s="17"/>
      <c r="C2" s="17"/>
      <c r="D2" s="17"/>
      <c r="E2" s="17"/>
      <c r="F2" s="17"/>
      <c r="G2" s="17"/>
      <c r="H2" s="17"/>
      <c r="I2" s="17"/>
      <c r="J2" s="17"/>
      <c r="K2" s="17"/>
      <c r="L2" s="17"/>
      <c r="M2" s="29" t="s">
        <v>124</v>
      </c>
      <c r="N2" s="34"/>
    </row>
    <row r="3" spans="1:27" s="2" customFormat="1" ht="23.25" customHeight="1" x14ac:dyDescent="0.25">
      <c r="A3" s="27" t="s">
        <v>44</v>
      </c>
      <c r="B3" s="52"/>
      <c r="C3" s="52"/>
      <c r="D3" s="52"/>
      <c r="E3" s="52"/>
      <c r="F3" s="51" t="s">
        <v>113</v>
      </c>
      <c r="G3" s="51"/>
      <c r="H3" s="53"/>
      <c r="I3" s="53"/>
      <c r="K3" s="38" t="s">
        <v>114</v>
      </c>
      <c r="L3" s="50"/>
      <c r="M3" s="50"/>
    </row>
    <row r="4" spans="1:27" ht="18" customHeight="1" x14ac:dyDescent="0.25">
      <c r="A4" s="27"/>
      <c r="B4" s="30"/>
      <c r="C4" s="30"/>
      <c r="D4" s="31"/>
      <c r="E4" s="27"/>
      <c r="F4" s="27"/>
      <c r="G4" s="32"/>
      <c r="H4" s="32"/>
      <c r="K4" s="27"/>
      <c r="L4" s="55" t="s">
        <v>115</v>
      </c>
      <c r="M4" s="55"/>
    </row>
    <row r="5" spans="1:27" s="2" customFormat="1" ht="17.100000000000001" customHeight="1" x14ac:dyDescent="0.25">
      <c r="A5" s="48" t="s">
        <v>112</v>
      </c>
      <c r="B5" s="48"/>
      <c r="C5" s="49"/>
      <c r="D5" s="49"/>
      <c r="E5" s="48" t="s">
        <v>123</v>
      </c>
      <c r="F5" s="48"/>
      <c r="G5" s="48"/>
      <c r="H5" s="48"/>
      <c r="I5" s="44"/>
      <c r="J5" s="54"/>
      <c r="K5" s="54"/>
      <c r="L5" s="54"/>
      <c r="M5" s="43"/>
      <c r="N5" s="1"/>
      <c r="O5"/>
    </row>
    <row r="6" spans="1:27" s="2" customFormat="1" ht="4.5" customHeight="1" thickBot="1" x14ac:dyDescent="0.3">
      <c r="A6" s="46"/>
      <c r="B6" s="46"/>
      <c r="C6" s="46"/>
      <c r="D6" s="46"/>
      <c r="E6" s="1"/>
      <c r="G6" s="1"/>
      <c r="H6" s="1"/>
      <c r="I6" s="33"/>
      <c r="J6" s="1"/>
      <c r="K6"/>
    </row>
    <row r="7" spans="1:27" ht="90" customHeight="1" thickBot="1" x14ac:dyDescent="0.3">
      <c r="A7" s="25" t="s">
        <v>117</v>
      </c>
      <c r="B7" s="25" t="s">
        <v>29</v>
      </c>
      <c r="C7" s="25" t="s">
        <v>30</v>
      </c>
      <c r="D7" s="25" t="s">
        <v>31</v>
      </c>
      <c r="E7" s="25" t="s">
        <v>32</v>
      </c>
      <c r="F7" s="25" t="s">
        <v>51</v>
      </c>
      <c r="G7" s="25" t="s">
        <v>46</v>
      </c>
      <c r="H7" s="25" t="s">
        <v>49</v>
      </c>
      <c r="I7" s="25" t="s">
        <v>47</v>
      </c>
      <c r="J7" s="25" t="s">
        <v>45</v>
      </c>
      <c r="K7" s="25" t="s">
        <v>48</v>
      </c>
      <c r="L7" s="25" t="s">
        <v>118</v>
      </c>
      <c r="M7" s="26" t="s">
        <v>1</v>
      </c>
      <c r="N7" s="18" t="s">
        <v>28</v>
      </c>
    </row>
    <row r="8" spans="1:27" ht="17.100000000000001" customHeight="1" x14ac:dyDescent="0.25">
      <c r="A8" s="20" t="s">
        <v>82</v>
      </c>
      <c r="B8" s="12"/>
      <c r="C8" s="13"/>
      <c r="D8" s="14"/>
      <c r="E8" s="15">
        <v>0</v>
      </c>
      <c r="F8" s="15">
        <v>0</v>
      </c>
      <c r="G8" s="16">
        <f>ROUND(IF(E8=0,"$0",IF(E8&lt;=$W$88,$Z$88,(E8*$X$88))),0)</f>
        <v>0</v>
      </c>
      <c r="H8" s="15">
        <v>0</v>
      </c>
      <c r="I8" s="16">
        <f>IF(B8="N",($Z$88-H8),(G8-H8))</f>
        <v>0</v>
      </c>
      <c r="J8" s="16">
        <f>IF(E8&gt;0,(F8-H8)*12,0)</f>
        <v>0</v>
      </c>
      <c r="K8" s="16">
        <f>IF(I8&gt;0,I8*12,0)</f>
        <v>0</v>
      </c>
      <c r="L8" s="16">
        <f>IF(AND(ISNUMBER(K8), K8&gt;0), MAX(K8, 12*($Z$88 - H8)), 0)</f>
        <v>0</v>
      </c>
      <c r="M8" s="21"/>
    </row>
    <row r="9" spans="1:27" ht="17.100000000000001" customHeight="1" x14ac:dyDescent="0.25">
      <c r="A9" s="20" t="s">
        <v>83</v>
      </c>
      <c r="B9" s="12"/>
      <c r="C9" s="13"/>
      <c r="D9" s="14"/>
      <c r="E9" s="15">
        <v>0</v>
      </c>
      <c r="F9" s="15">
        <v>0</v>
      </c>
      <c r="G9" s="16">
        <f t="shared" ref="G9:G37" si="0">ROUND(IF(E9=0,"$0",IF(E9&lt;=$W$88,$Z$88,(E9*$X$88))),0)</f>
        <v>0</v>
      </c>
      <c r="H9" s="15">
        <v>0</v>
      </c>
      <c r="I9" s="16">
        <f t="shared" ref="I9:I37" si="1">IF(B9="N",($Z$88-H9),(G9-H9))</f>
        <v>0</v>
      </c>
      <c r="J9" s="16">
        <f t="shared" ref="J9:J37" si="2">IF(E9&gt;0,(F9-H9)*12,0)</f>
        <v>0</v>
      </c>
      <c r="K9" s="16">
        <f t="shared" ref="K9:K37" si="3">IF(I9&gt;0,I9*12,0)</f>
        <v>0</v>
      </c>
      <c r="L9" s="16">
        <f t="shared" ref="L9:L37" si="4">IF(AND(ISNUMBER(K9), K9&gt;0), MAX(K9, 12*($Z$88 - H9)), 0)</f>
        <v>0</v>
      </c>
      <c r="M9" s="22"/>
    </row>
    <row r="10" spans="1:27" ht="17.100000000000001" customHeight="1" x14ac:dyDescent="0.25">
      <c r="A10" s="20" t="s">
        <v>84</v>
      </c>
      <c r="B10" s="12"/>
      <c r="C10" s="13"/>
      <c r="D10" s="14"/>
      <c r="E10" s="15">
        <v>0</v>
      </c>
      <c r="F10" s="15">
        <v>0</v>
      </c>
      <c r="G10" s="16">
        <f t="shared" si="0"/>
        <v>0</v>
      </c>
      <c r="H10" s="15">
        <v>0</v>
      </c>
      <c r="I10" s="16">
        <f t="shared" si="1"/>
        <v>0</v>
      </c>
      <c r="J10" s="16">
        <f t="shared" si="2"/>
        <v>0</v>
      </c>
      <c r="K10" s="16">
        <f t="shared" si="3"/>
        <v>0</v>
      </c>
      <c r="L10" s="16">
        <f t="shared" si="4"/>
        <v>0</v>
      </c>
      <c r="M10" s="22"/>
    </row>
    <row r="11" spans="1:27" ht="17.100000000000001" customHeight="1" x14ac:dyDescent="0.25">
      <c r="A11" s="20" t="s">
        <v>85</v>
      </c>
      <c r="B11" s="12"/>
      <c r="C11" s="13"/>
      <c r="D11" s="14"/>
      <c r="E11" s="15">
        <v>0</v>
      </c>
      <c r="F11" s="15">
        <v>0</v>
      </c>
      <c r="G11" s="16">
        <f t="shared" si="0"/>
        <v>0</v>
      </c>
      <c r="H11" s="15">
        <v>0</v>
      </c>
      <c r="I11" s="16">
        <f t="shared" si="1"/>
        <v>0</v>
      </c>
      <c r="J11" s="16">
        <f t="shared" si="2"/>
        <v>0</v>
      </c>
      <c r="K11" s="16">
        <f t="shared" si="3"/>
        <v>0</v>
      </c>
      <c r="L11" s="16">
        <f t="shared" si="4"/>
        <v>0</v>
      </c>
      <c r="M11" s="22"/>
    </row>
    <row r="12" spans="1:27" ht="17.100000000000001" customHeight="1" x14ac:dyDescent="0.25">
      <c r="A12" s="20" t="s">
        <v>86</v>
      </c>
      <c r="B12" s="12"/>
      <c r="C12" s="13"/>
      <c r="D12" s="14"/>
      <c r="E12" s="15">
        <v>0</v>
      </c>
      <c r="F12" s="15">
        <v>0</v>
      </c>
      <c r="G12" s="16">
        <f t="shared" si="0"/>
        <v>0</v>
      </c>
      <c r="H12" s="15">
        <v>0</v>
      </c>
      <c r="I12" s="16">
        <f t="shared" si="1"/>
        <v>0</v>
      </c>
      <c r="J12" s="16">
        <f t="shared" si="2"/>
        <v>0</v>
      </c>
      <c r="K12" s="16">
        <f t="shared" si="3"/>
        <v>0</v>
      </c>
      <c r="L12" s="16">
        <f t="shared" si="4"/>
        <v>0</v>
      </c>
      <c r="M12" s="22"/>
    </row>
    <row r="13" spans="1:27" ht="17.100000000000001" customHeight="1" x14ac:dyDescent="0.25">
      <c r="A13" s="20" t="s">
        <v>87</v>
      </c>
      <c r="B13" s="12"/>
      <c r="C13" s="13"/>
      <c r="D13" s="14"/>
      <c r="E13" s="15">
        <v>0</v>
      </c>
      <c r="F13" s="15">
        <v>0</v>
      </c>
      <c r="G13" s="16">
        <f t="shared" si="0"/>
        <v>0</v>
      </c>
      <c r="H13" s="15">
        <v>0</v>
      </c>
      <c r="I13" s="16">
        <f t="shared" si="1"/>
        <v>0</v>
      </c>
      <c r="J13" s="16">
        <f t="shared" si="2"/>
        <v>0</v>
      </c>
      <c r="K13" s="16">
        <f t="shared" si="3"/>
        <v>0</v>
      </c>
      <c r="L13" s="16">
        <f t="shared" si="4"/>
        <v>0</v>
      </c>
      <c r="M13" s="22"/>
    </row>
    <row r="14" spans="1:27" ht="17.100000000000001" customHeight="1" x14ac:dyDescent="0.25">
      <c r="A14" s="20" t="s">
        <v>88</v>
      </c>
      <c r="B14" s="12"/>
      <c r="C14" s="13"/>
      <c r="D14" s="14"/>
      <c r="E14" s="15">
        <v>0</v>
      </c>
      <c r="F14" s="15">
        <v>0</v>
      </c>
      <c r="G14" s="16">
        <f t="shared" si="0"/>
        <v>0</v>
      </c>
      <c r="H14" s="15">
        <v>0</v>
      </c>
      <c r="I14" s="16">
        <f t="shared" si="1"/>
        <v>0</v>
      </c>
      <c r="J14" s="16">
        <f t="shared" si="2"/>
        <v>0</v>
      </c>
      <c r="K14" s="16">
        <f t="shared" si="3"/>
        <v>0</v>
      </c>
      <c r="L14" s="16">
        <f t="shared" si="4"/>
        <v>0</v>
      </c>
      <c r="M14" s="22" t="s">
        <v>0</v>
      </c>
    </row>
    <row r="15" spans="1:27" ht="17.100000000000001" customHeight="1" x14ac:dyDescent="0.25">
      <c r="A15" s="20" t="s">
        <v>89</v>
      </c>
      <c r="B15" s="12"/>
      <c r="C15" s="13"/>
      <c r="D15" s="14"/>
      <c r="E15" s="15">
        <v>0</v>
      </c>
      <c r="F15" s="15">
        <v>0</v>
      </c>
      <c r="G15" s="16">
        <f t="shared" si="0"/>
        <v>0</v>
      </c>
      <c r="H15" s="15">
        <v>0</v>
      </c>
      <c r="I15" s="16">
        <f t="shared" si="1"/>
        <v>0</v>
      </c>
      <c r="J15" s="16">
        <f t="shared" si="2"/>
        <v>0</v>
      </c>
      <c r="K15" s="16">
        <f t="shared" si="3"/>
        <v>0</v>
      </c>
      <c r="L15" s="16">
        <f t="shared" si="4"/>
        <v>0</v>
      </c>
      <c r="M15" s="22"/>
    </row>
    <row r="16" spans="1:27" ht="17.100000000000001" customHeight="1" x14ac:dyDescent="0.25">
      <c r="A16" s="20" t="s">
        <v>90</v>
      </c>
      <c r="B16" s="12"/>
      <c r="C16" s="13"/>
      <c r="D16" s="14"/>
      <c r="E16" s="15">
        <v>0</v>
      </c>
      <c r="F16" s="15">
        <v>0</v>
      </c>
      <c r="G16" s="16">
        <f t="shared" si="0"/>
        <v>0</v>
      </c>
      <c r="H16" s="15">
        <v>0</v>
      </c>
      <c r="I16" s="16">
        <f t="shared" si="1"/>
        <v>0</v>
      </c>
      <c r="J16" s="16">
        <f t="shared" si="2"/>
        <v>0</v>
      </c>
      <c r="K16" s="16">
        <f t="shared" si="3"/>
        <v>0</v>
      </c>
      <c r="L16" s="16">
        <f t="shared" si="4"/>
        <v>0</v>
      </c>
      <c r="M16" s="22"/>
    </row>
    <row r="17" spans="1:13" ht="17.100000000000001" customHeight="1" x14ac:dyDescent="0.25">
      <c r="A17" s="20" t="s">
        <v>91</v>
      </c>
      <c r="B17" s="12"/>
      <c r="C17" s="13"/>
      <c r="D17" s="14"/>
      <c r="E17" s="15">
        <v>0</v>
      </c>
      <c r="F17" s="15">
        <v>0</v>
      </c>
      <c r="G17" s="16">
        <f t="shared" si="0"/>
        <v>0</v>
      </c>
      <c r="H17" s="15">
        <v>0</v>
      </c>
      <c r="I17" s="16">
        <f t="shared" si="1"/>
        <v>0</v>
      </c>
      <c r="J17" s="16">
        <f t="shared" si="2"/>
        <v>0</v>
      </c>
      <c r="K17" s="16">
        <f t="shared" si="3"/>
        <v>0</v>
      </c>
      <c r="L17" s="16">
        <f t="shared" si="4"/>
        <v>0</v>
      </c>
      <c r="M17" s="22"/>
    </row>
    <row r="18" spans="1:13" ht="17.100000000000001" customHeight="1" x14ac:dyDescent="0.25">
      <c r="A18" s="20" t="s">
        <v>92</v>
      </c>
      <c r="B18" s="12"/>
      <c r="C18" s="13"/>
      <c r="D18" s="14"/>
      <c r="E18" s="15">
        <v>0</v>
      </c>
      <c r="F18" s="15">
        <v>0</v>
      </c>
      <c r="G18" s="16">
        <f t="shared" si="0"/>
        <v>0</v>
      </c>
      <c r="H18" s="15">
        <v>0</v>
      </c>
      <c r="I18" s="16">
        <f t="shared" si="1"/>
        <v>0</v>
      </c>
      <c r="J18" s="16">
        <f t="shared" si="2"/>
        <v>0</v>
      </c>
      <c r="K18" s="16">
        <f t="shared" si="3"/>
        <v>0</v>
      </c>
      <c r="L18" s="16">
        <f t="shared" si="4"/>
        <v>0</v>
      </c>
      <c r="M18" s="22"/>
    </row>
    <row r="19" spans="1:13" ht="17.100000000000001" customHeight="1" x14ac:dyDescent="0.25">
      <c r="A19" s="20" t="s">
        <v>93</v>
      </c>
      <c r="B19" s="12"/>
      <c r="C19" s="13"/>
      <c r="D19" s="14"/>
      <c r="E19" s="15">
        <v>0</v>
      </c>
      <c r="F19" s="15">
        <v>0</v>
      </c>
      <c r="G19" s="16">
        <f t="shared" si="0"/>
        <v>0</v>
      </c>
      <c r="H19" s="15">
        <v>0</v>
      </c>
      <c r="I19" s="16">
        <f t="shared" si="1"/>
        <v>0</v>
      </c>
      <c r="J19" s="16">
        <f t="shared" si="2"/>
        <v>0</v>
      </c>
      <c r="K19" s="16">
        <f t="shared" si="3"/>
        <v>0</v>
      </c>
      <c r="L19" s="16">
        <f t="shared" si="4"/>
        <v>0</v>
      </c>
      <c r="M19" s="22"/>
    </row>
    <row r="20" spans="1:13" ht="17.100000000000001" customHeight="1" x14ac:dyDescent="0.25">
      <c r="A20" s="20" t="s">
        <v>94</v>
      </c>
      <c r="B20" s="12"/>
      <c r="C20" s="13"/>
      <c r="D20" s="14"/>
      <c r="E20" s="15">
        <v>0</v>
      </c>
      <c r="F20" s="15">
        <v>0</v>
      </c>
      <c r="G20" s="16">
        <f t="shared" si="0"/>
        <v>0</v>
      </c>
      <c r="H20" s="15">
        <v>0</v>
      </c>
      <c r="I20" s="16">
        <f t="shared" si="1"/>
        <v>0</v>
      </c>
      <c r="J20" s="16">
        <f t="shared" si="2"/>
        <v>0</v>
      </c>
      <c r="K20" s="16">
        <f t="shared" si="3"/>
        <v>0</v>
      </c>
      <c r="L20" s="16">
        <f t="shared" si="4"/>
        <v>0</v>
      </c>
      <c r="M20" s="22"/>
    </row>
    <row r="21" spans="1:13" ht="17.100000000000001" customHeight="1" x14ac:dyDescent="0.25">
      <c r="A21" s="20" t="s">
        <v>95</v>
      </c>
      <c r="B21" s="12"/>
      <c r="C21" s="13"/>
      <c r="D21" s="14"/>
      <c r="E21" s="15">
        <v>0</v>
      </c>
      <c r="F21" s="15">
        <v>0</v>
      </c>
      <c r="G21" s="16">
        <f t="shared" si="0"/>
        <v>0</v>
      </c>
      <c r="H21" s="15">
        <v>0</v>
      </c>
      <c r="I21" s="16">
        <f t="shared" si="1"/>
        <v>0</v>
      </c>
      <c r="J21" s="16">
        <f t="shared" si="2"/>
        <v>0</v>
      </c>
      <c r="K21" s="16">
        <f t="shared" si="3"/>
        <v>0</v>
      </c>
      <c r="L21" s="16">
        <f t="shared" si="4"/>
        <v>0</v>
      </c>
      <c r="M21" s="22"/>
    </row>
    <row r="22" spans="1:13" ht="17.100000000000001" customHeight="1" x14ac:dyDescent="0.25">
      <c r="A22" s="20" t="s">
        <v>96</v>
      </c>
      <c r="B22" s="12"/>
      <c r="C22" s="13"/>
      <c r="D22" s="14"/>
      <c r="E22" s="15">
        <v>0</v>
      </c>
      <c r="F22" s="15">
        <v>0</v>
      </c>
      <c r="G22" s="16">
        <f t="shared" si="0"/>
        <v>0</v>
      </c>
      <c r="H22" s="15">
        <v>0</v>
      </c>
      <c r="I22" s="16">
        <f t="shared" si="1"/>
        <v>0</v>
      </c>
      <c r="J22" s="16">
        <f t="shared" si="2"/>
        <v>0</v>
      </c>
      <c r="K22" s="16">
        <f t="shared" si="3"/>
        <v>0</v>
      </c>
      <c r="L22" s="16">
        <f t="shared" si="4"/>
        <v>0</v>
      </c>
      <c r="M22" s="22"/>
    </row>
    <row r="23" spans="1:13" ht="17.100000000000001" customHeight="1" x14ac:dyDescent="0.25">
      <c r="A23" s="20" t="s">
        <v>97</v>
      </c>
      <c r="B23" s="12"/>
      <c r="C23" s="13"/>
      <c r="D23" s="14"/>
      <c r="E23" s="15">
        <v>0</v>
      </c>
      <c r="F23" s="15">
        <v>0</v>
      </c>
      <c r="G23" s="16">
        <f t="shared" si="0"/>
        <v>0</v>
      </c>
      <c r="H23" s="15">
        <v>0</v>
      </c>
      <c r="I23" s="16">
        <f t="shared" si="1"/>
        <v>0</v>
      </c>
      <c r="J23" s="16">
        <f t="shared" si="2"/>
        <v>0</v>
      </c>
      <c r="K23" s="16">
        <f t="shared" si="3"/>
        <v>0</v>
      </c>
      <c r="L23" s="16">
        <f t="shared" si="4"/>
        <v>0</v>
      </c>
      <c r="M23" s="22"/>
    </row>
    <row r="24" spans="1:13" ht="17.100000000000001" customHeight="1" x14ac:dyDescent="0.25">
      <c r="A24" s="20" t="s">
        <v>98</v>
      </c>
      <c r="B24" s="12"/>
      <c r="C24" s="13"/>
      <c r="D24" s="14"/>
      <c r="E24" s="15">
        <v>0</v>
      </c>
      <c r="F24" s="15">
        <v>0</v>
      </c>
      <c r="G24" s="16">
        <f t="shared" si="0"/>
        <v>0</v>
      </c>
      <c r="H24" s="15">
        <v>0</v>
      </c>
      <c r="I24" s="16">
        <f t="shared" si="1"/>
        <v>0</v>
      </c>
      <c r="J24" s="16">
        <f t="shared" si="2"/>
        <v>0</v>
      </c>
      <c r="K24" s="16">
        <f t="shared" si="3"/>
        <v>0</v>
      </c>
      <c r="L24" s="16">
        <f t="shared" si="4"/>
        <v>0</v>
      </c>
      <c r="M24" s="22"/>
    </row>
    <row r="25" spans="1:13" ht="17.100000000000001" customHeight="1" x14ac:dyDescent="0.25">
      <c r="A25" s="20" t="s">
        <v>99</v>
      </c>
      <c r="B25" s="12"/>
      <c r="C25" s="13"/>
      <c r="D25" s="14"/>
      <c r="E25" s="15">
        <v>0</v>
      </c>
      <c r="F25" s="15">
        <v>0</v>
      </c>
      <c r="G25" s="16">
        <f t="shared" si="0"/>
        <v>0</v>
      </c>
      <c r="H25" s="15">
        <v>0</v>
      </c>
      <c r="I25" s="16">
        <f t="shared" si="1"/>
        <v>0</v>
      </c>
      <c r="J25" s="16">
        <f t="shared" si="2"/>
        <v>0</v>
      </c>
      <c r="K25" s="16">
        <f t="shared" si="3"/>
        <v>0</v>
      </c>
      <c r="L25" s="16">
        <f t="shared" si="4"/>
        <v>0</v>
      </c>
      <c r="M25" s="22"/>
    </row>
    <row r="26" spans="1:13" ht="17.100000000000001" customHeight="1" x14ac:dyDescent="0.25">
      <c r="A26" s="20" t="s">
        <v>100</v>
      </c>
      <c r="B26" s="12"/>
      <c r="C26" s="13"/>
      <c r="D26" s="14"/>
      <c r="E26" s="15">
        <v>0</v>
      </c>
      <c r="F26" s="15">
        <v>0</v>
      </c>
      <c r="G26" s="16">
        <f t="shared" si="0"/>
        <v>0</v>
      </c>
      <c r="H26" s="15">
        <v>0</v>
      </c>
      <c r="I26" s="16">
        <f t="shared" si="1"/>
        <v>0</v>
      </c>
      <c r="J26" s="16">
        <f t="shared" si="2"/>
        <v>0</v>
      </c>
      <c r="K26" s="16">
        <f t="shared" si="3"/>
        <v>0</v>
      </c>
      <c r="L26" s="16">
        <f t="shared" si="4"/>
        <v>0</v>
      </c>
      <c r="M26" s="22"/>
    </row>
    <row r="27" spans="1:13" ht="17.100000000000001" customHeight="1" x14ac:dyDescent="0.25">
      <c r="A27" s="20" t="s">
        <v>101</v>
      </c>
      <c r="B27" s="12"/>
      <c r="C27" s="13"/>
      <c r="D27" s="14"/>
      <c r="E27" s="15">
        <v>0</v>
      </c>
      <c r="F27" s="15">
        <v>0</v>
      </c>
      <c r="G27" s="16">
        <f t="shared" si="0"/>
        <v>0</v>
      </c>
      <c r="H27" s="15">
        <v>0</v>
      </c>
      <c r="I27" s="16">
        <f t="shared" si="1"/>
        <v>0</v>
      </c>
      <c r="J27" s="16">
        <f t="shared" si="2"/>
        <v>0</v>
      </c>
      <c r="K27" s="16">
        <f t="shared" si="3"/>
        <v>0</v>
      </c>
      <c r="L27" s="16">
        <f t="shared" si="4"/>
        <v>0</v>
      </c>
      <c r="M27" s="22"/>
    </row>
    <row r="28" spans="1:13" ht="17.100000000000001" customHeight="1" x14ac:dyDescent="0.25">
      <c r="A28" s="20" t="s">
        <v>102</v>
      </c>
      <c r="B28" s="12"/>
      <c r="C28" s="13"/>
      <c r="D28" s="14"/>
      <c r="E28" s="15">
        <v>0</v>
      </c>
      <c r="F28" s="15">
        <v>0</v>
      </c>
      <c r="G28" s="16">
        <f t="shared" si="0"/>
        <v>0</v>
      </c>
      <c r="H28" s="15">
        <v>0</v>
      </c>
      <c r="I28" s="16">
        <f t="shared" si="1"/>
        <v>0</v>
      </c>
      <c r="J28" s="16">
        <f t="shared" si="2"/>
        <v>0</v>
      </c>
      <c r="K28" s="16">
        <f t="shared" si="3"/>
        <v>0</v>
      </c>
      <c r="L28" s="16">
        <f t="shared" si="4"/>
        <v>0</v>
      </c>
      <c r="M28" s="22"/>
    </row>
    <row r="29" spans="1:13" ht="17.100000000000001" customHeight="1" x14ac:dyDescent="0.25">
      <c r="A29" s="20" t="s">
        <v>103</v>
      </c>
      <c r="B29" s="12"/>
      <c r="C29" s="13"/>
      <c r="D29" s="14"/>
      <c r="E29" s="15">
        <v>0</v>
      </c>
      <c r="F29" s="15">
        <v>0</v>
      </c>
      <c r="G29" s="16">
        <f t="shared" si="0"/>
        <v>0</v>
      </c>
      <c r="H29" s="15">
        <v>0</v>
      </c>
      <c r="I29" s="16">
        <f t="shared" si="1"/>
        <v>0</v>
      </c>
      <c r="J29" s="16">
        <f t="shared" si="2"/>
        <v>0</v>
      </c>
      <c r="K29" s="16">
        <f t="shared" si="3"/>
        <v>0</v>
      </c>
      <c r="L29" s="16">
        <f t="shared" si="4"/>
        <v>0</v>
      </c>
      <c r="M29" s="22"/>
    </row>
    <row r="30" spans="1:13" ht="17.100000000000001" customHeight="1" x14ac:dyDescent="0.25">
      <c r="A30" s="20" t="s">
        <v>104</v>
      </c>
      <c r="B30" s="12"/>
      <c r="C30" s="13"/>
      <c r="D30" s="14"/>
      <c r="E30" s="15">
        <v>0</v>
      </c>
      <c r="F30" s="15">
        <v>0</v>
      </c>
      <c r="G30" s="16">
        <f t="shared" si="0"/>
        <v>0</v>
      </c>
      <c r="H30" s="15">
        <v>0</v>
      </c>
      <c r="I30" s="16">
        <f t="shared" si="1"/>
        <v>0</v>
      </c>
      <c r="J30" s="16">
        <f t="shared" si="2"/>
        <v>0</v>
      </c>
      <c r="K30" s="16">
        <f t="shared" si="3"/>
        <v>0</v>
      </c>
      <c r="L30" s="16">
        <f t="shared" si="4"/>
        <v>0</v>
      </c>
      <c r="M30" s="22"/>
    </row>
    <row r="31" spans="1:13" ht="17.100000000000001" customHeight="1" x14ac:dyDescent="0.25">
      <c r="A31" s="20" t="s">
        <v>105</v>
      </c>
      <c r="B31" s="12"/>
      <c r="C31" s="13"/>
      <c r="D31" s="14"/>
      <c r="E31" s="15">
        <v>0</v>
      </c>
      <c r="F31" s="15">
        <v>0</v>
      </c>
      <c r="G31" s="16">
        <f t="shared" si="0"/>
        <v>0</v>
      </c>
      <c r="H31" s="15">
        <v>0</v>
      </c>
      <c r="I31" s="16">
        <f t="shared" si="1"/>
        <v>0</v>
      </c>
      <c r="J31" s="16">
        <f t="shared" si="2"/>
        <v>0</v>
      </c>
      <c r="K31" s="16">
        <f t="shared" si="3"/>
        <v>0</v>
      </c>
      <c r="L31" s="16">
        <f t="shared" si="4"/>
        <v>0</v>
      </c>
      <c r="M31" s="22"/>
    </row>
    <row r="32" spans="1:13" ht="17.100000000000001" customHeight="1" x14ac:dyDescent="0.25">
      <c r="A32" s="20" t="s">
        <v>106</v>
      </c>
      <c r="B32" s="12"/>
      <c r="C32" s="13"/>
      <c r="D32" s="14"/>
      <c r="E32" s="15">
        <v>0</v>
      </c>
      <c r="F32" s="15">
        <v>0</v>
      </c>
      <c r="G32" s="16">
        <f t="shared" si="0"/>
        <v>0</v>
      </c>
      <c r="H32" s="15">
        <v>0</v>
      </c>
      <c r="I32" s="16">
        <f t="shared" si="1"/>
        <v>0</v>
      </c>
      <c r="J32" s="16">
        <f t="shared" si="2"/>
        <v>0</v>
      </c>
      <c r="K32" s="16">
        <f t="shared" si="3"/>
        <v>0</v>
      </c>
      <c r="L32" s="16">
        <f t="shared" si="4"/>
        <v>0</v>
      </c>
      <c r="M32" s="22"/>
    </row>
    <row r="33" spans="1:14" ht="17.100000000000001" customHeight="1" x14ac:dyDescent="0.25">
      <c r="A33" s="20" t="s">
        <v>107</v>
      </c>
      <c r="B33" s="12"/>
      <c r="C33" s="13"/>
      <c r="D33" s="14"/>
      <c r="E33" s="15">
        <v>0</v>
      </c>
      <c r="F33" s="15">
        <v>0</v>
      </c>
      <c r="G33" s="16">
        <f t="shared" si="0"/>
        <v>0</v>
      </c>
      <c r="H33" s="15">
        <v>0</v>
      </c>
      <c r="I33" s="16">
        <f t="shared" si="1"/>
        <v>0</v>
      </c>
      <c r="J33" s="16">
        <f t="shared" si="2"/>
        <v>0</v>
      </c>
      <c r="K33" s="16">
        <f t="shared" si="3"/>
        <v>0</v>
      </c>
      <c r="L33" s="16">
        <f t="shared" si="4"/>
        <v>0</v>
      </c>
      <c r="M33" s="22"/>
    </row>
    <row r="34" spans="1:14" ht="17.100000000000001" customHeight="1" x14ac:dyDescent="0.25">
      <c r="A34" s="20" t="s">
        <v>108</v>
      </c>
      <c r="B34" s="12"/>
      <c r="C34" s="13"/>
      <c r="D34" s="14"/>
      <c r="E34" s="15">
        <v>0</v>
      </c>
      <c r="F34" s="15">
        <v>0</v>
      </c>
      <c r="G34" s="16">
        <f t="shared" si="0"/>
        <v>0</v>
      </c>
      <c r="H34" s="15">
        <v>0</v>
      </c>
      <c r="I34" s="16">
        <f t="shared" si="1"/>
        <v>0</v>
      </c>
      <c r="J34" s="16">
        <f t="shared" si="2"/>
        <v>0</v>
      </c>
      <c r="K34" s="16">
        <f t="shared" si="3"/>
        <v>0</v>
      </c>
      <c r="L34" s="16">
        <f t="shared" si="4"/>
        <v>0</v>
      </c>
      <c r="M34" s="23"/>
    </row>
    <row r="35" spans="1:14" ht="17.100000000000001" customHeight="1" x14ac:dyDescent="0.25">
      <c r="A35" s="20" t="s">
        <v>109</v>
      </c>
      <c r="B35" s="12"/>
      <c r="C35" s="13"/>
      <c r="D35" s="14"/>
      <c r="E35" s="15">
        <v>0</v>
      </c>
      <c r="F35" s="15">
        <v>0</v>
      </c>
      <c r="G35" s="16">
        <f t="shared" si="0"/>
        <v>0</v>
      </c>
      <c r="H35" s="15">
        <v>0</v>
      </c>
      <c r="I35" s="16">
        <f t="shared" si="1"/>
        <v>0</v>
      </c>
      <c r="J35" s="16">
        <f t="shared" si="2"/>
        <v>0</v>
      </c>
      <c r="K35" s="16">
        <f t="shared" si="3"/>
        <v>0</v>
      </c>
      <c r="L35" s="16">
        <f t="shared" si="4"/>
        <v>0</v>
      </c>
      <c r="M35" s="23"/>
    </row>
    <row r="36" spans="1:14" ht="17.100000000000001" customHeight="1" x14ac:dyDescent="0.25">
      <c r="A36" s="20" t="s">
        <v>110</v>
      </c>
      <c r="B36" s="57"/>
      <c r="C36" s="58"/>
      <c r="D36" s="59"/>
      <c r="E36" s="15">
        <v>0</v>
      </c>
      <c r="F36" s="15">
        <v>0</v>
      </c>
      <c r="G36" s="16">
        <f t="shared" si="0"/>
        <v>0</v>
      </c>
      <c r="H36" s="15">
        <v>0</v>
      </c>
      <c r="I36" s="16">
        <f t="shared" si="1"/>
        <v>0</v>
      </c>
      <c r="J36" s="16">
        <f t="shared" si="2"/>
        <v>0</v>
      </c>
      <c r="K36" s="16">
        <f t="shared" si="3"/>
        <v>0</v>
      </c>
      <c r="L36" s="16">
        <f t="shared" si="4"/>
        <v>0</v>
      </c>
      <c r="M36" s="23"/>
    </row>
    <row r="37" spans="1:14" ht="17.100000000000001" customHeight="1" thickBot="1" x14ac:dyDescent="0.3">
      <c r="A37" s="20" t="s">
        <v>111</v>
      </c>
      <c r="B37" s="12"/>
      <c r="C37" s="13"/>
      <c r="D37" s="14"/>
      <c r="E37" s="15">
        <v>0</v>
      </c>
      <c r="F37" s="15">
        <v>0</v>
      </c>
      <c r="G37" s="16">
        <f t="shared" si="0"/>
        <v>0</v>
      </c>
      <c r="H37" s="15">
        <v>0</v>
      </c>
      <c r="I37" s="16">
        <f t="shared" si="1"/>
        <v>0</v>
      </c>
      <c r="J37" s="16">
        <f t="shared" si="2"/>
        <v>0</v>
      </c>
      <c r="K37" s="16">
        <f t="shared" si="3"/>
        <v>0</v>
      </c>
      <c r="L37" s="16">
        <f t="shared" si="4"/>
        <v>0</v>
      </c>
      <c r="M37" s="24"/>
    </row>
    <row r="38" spans="1:14" ht="31.5" thickBot="1" x14ac:dyDescent="0.35">
      <c r="F38" s="19"/>
      <c r="G38" s="19"/>
      <c r="H38" s="19"/>
      <c r="J38" s="39">
        <f>SUM(J8:J37)+' Rent Roll Units 31-60'!J38</f>
        <v>0</v>
      </c>
      <c r="K38" s="42" t="s">
        <v>119</v>
      </c>
      <c r="L38" s="41">
        <f>SUM(L8:L37)+' Rent Roll Units 31-60'!L38</f>
        <v>0</v>
      </c>
      <c r="M38" s="40" t="s">
        <v>120</v>
      </c>
      <c r="N38" s="33"/>
    </row>
    <row r="39" spans="1:14" ht="41.25" customHeight="1" x14ac:dyDescent="0.25">
      <c r="A39" s="45" t="s">
        <v>121</v>
      </c>
      <c r="B39" s="45"/>
      <c r="C39" s="45"/>
      <c r="D39" s="45"/>
      <c r="E39" s="45"/>
      <c r="F39" s="45"/>
      <c r="G39" s="45"/>
      <c r="H39" s="45"/>
      <c r="I39" s="45"/>
      <c r="J39" s="45"/>
      <c r="K39" s="45"/>
      <c r="L39" s="45"/>
      <c r="M39" s="45"/>
      <c r="N39" s="1"/>
    </row>
    <row r="40" spans="1:14" ht="21" customHeight="1" x14ac:dyDescent="0.25">
      <c r="A40" s="1" t="s">
        <v>122</v>
      </c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</row>
    <row r="41" spans="1:14" x14ac:dyDescent="0.25">
      <c r="A41" s="4" t="s">
        <v>50</v>
      </c>
      <c r="B41" s="10"/>
      <c r="C41" s="10"/>
      <c r="D41" s="10"/>
      <c r="E41" s="10"/>
      <c r="F41" s="10"/>
      <c r="G41" s="10"/>
      <c r="H41" s="10"/>
      <c r="I41" s="10"/>
      <c r="J41" s="10"/>
      <c r="K41" s="11"/>
      <c r="L41" s="10"/>
      <c r="M41" s="10"/>
    </row>
    <row r="42" spans="1:14" x14ac:dyDescent="0.25">
      <c r="A42" s="3"/>
    </row>
    <row r="76" spans="20:30" x14ac:dyDescent="0.25">
      <c r="T76" s="5"/>
      <c r="U76" s="5"/>
      <c r="V76" s="5"/>
      <c r="W76" s="5"/>
      <c r="X76" s="5"/>
      <c r="Y76" s="5"/>
      <c r="Z76" s="5"/>
      <c r="AA76" s="5"/>
      <c r="AB76" s="5"/>
      <c r="AC76" s="5"/>
      <c r="AD76" s="5"/>
    </row>
    <row r="77" spans="20:30" x14ac:dyDescent="0.25">
      <c r="T77" s="5"/>
      <c r="U77" s="5"/>
      <c r="V77" s="5"/>
      <c r="W77" s="5"/>
      <c r="X77" s="5"/>
      <c r="Y77" s="5"/>
      <c r="Z77" s="5"/>
      <c r="AA77" s="5"/>
      <c r="AB77" s="5"/>
      <c r="AC77" s="5"/>
      <c r="AD77" s="5"/>
    </row>
    <row r="78" spans="20:30" x14ac:dyDescent="0.25">
      <c r="T78" s="5"/>
      <c r="U78" s="5"/>
      <c r="V78" s="5"/>
      <c r="W78" s="5"/>
      <c r="X78" s="5"/>
      <c r="Y78" s="5"/>
      <c r="Z78" s="5"/>
      <c r="AA78" s="5"/>
      <c r="AB78" s="5"/>
      <c r="AC78" s="5"/>
      <c r="AD78" s="5"/>
    </row>
    <row r="79" spans="20:30" x14ac:dyDescent="0.25">
      <c r="T79" s="5"/>
      <c r="U79" s="5"/>
      <c r="V79" s="5"/>
      <c r="W79" s="5"/>
      <c r="X79" s="5"/>
      <c r="Y79" s="5"/>
      <c r="Z79" s="5"/>
      <c r="AA79" s="5"/>
      <c r="AB79" s="5"/>
      <c r="AC79" s="5"/>
      <c r="AD79" s="5"/>
    </row>
    <row r="80" spans="20:30" x14ac:dyDescent="0.25">
      <c r="T80" s="5"/>
      <c r="U80" s="5"/>
      <c r="V80" s="5"/>
      <c r="W80" s="5"/>
      <c r="X80" s="5"/>
      <c r="Y80" s="5"/>
      <c r="Z80" s="5"/>
      <c r="AA80" s="5"/>
      <c r="AB80" s="5"/>
      <c r="AC80" s="5"/>
      <c r="AD80" s="5"/>
    </row>
    <row r="81" spans="20:30" x14ac:dyDescent="0.25">
      <c r="T81" s="5"/>
      <c r="U81" s="5"/>
      <c r="V81" s="5"/>
      <c r="W81" s="5"/>
      <c r="X81" s="5"/>
      <c r="Y81" s="5"/>
      <c r="Z81" s="5"/>
      <c r="AA81" s="5"/>
      <c r="AB81" s="5"/>
      <c r="AC81" s="5"/>
      <c r="AD81" s="5"/>
    </row>
    <row r="82" spans="20:30" x14ac:dyDescent="0.25">
      <c r="T82" s="5"/>
      <c r="U82" s="5"/>
      <c r="V82" s="35" t="s">
        <v>36</v>
      </c>
      <c r="W82" s="6"/>
      <c r="X82" s="6"/>
      <c r="Y82" s="6"/>
      <c r="Z82" s="7"/>
      <c r="AA82" s="5"/>
      <c r="AB82" s="5"/>
      <c r="AC82" s="5"/>
      <c r="AD82" s="5"/>
    </row>
    <row r="83" spans="20:30" x14ac:dyDescent="0.25">
      <c r="T83" s="5"/>
      <c r="U83" s="5"/>
      <c r="V83" s="36" t="s">
        <v>35</v>
      </c>
      <c r="W83" s="8" t="s">
        <v>37</v>
      </c>
      <c r="X83" s="8" t="s">
        <v>33</v>
      </c>
      <c r="Y83" s="8" t="s">
        <v>34</v>
      </c>
      <c r="Z83" s="9" t="s">
        <v>38</v>
      </c>
      <c r="AA83" s="5"/>
      <c r="AB83" s="5"/>
      <c r="AC83" s="5"/>
      <c r="AD83" s="5"/>
    </row>
    <row r="84" spans="20:30" x14ac:dyDescent="0.25">
      <c r="T84" s="5"/>
      <c r="U84" s="5"/>
      <c r="V84" s="5">
        <v>2022</v>
      </c>
      <c r="W84" s="5"/>
      <c r="X84" s="5"/>
      <c r="Y84" s="5"/>
      <c r="Z84" s="5"/>
      <c r="AA84" s="5"/>
      <c r="AB84" s="5"/>
      <c r="AC84" s="5"/>
      <c r="AD84" s="5"/>
    </row>
    <row r="85" spans="20:30" x14ac:dyDescent="0.25">
      <c r="T85" s="5"/>
      <c r="U85" s="5"/>
      <c r="V85" s="5">
        <v>2023</v>
      </c>
      <c r="W85" s="5"/>
      <c r="X85" s="5"/>
      <c r="Y85" s="5"/>
      <c r="Z85" s="5"/>
      <c r="AA85" s="5"/>
      <c r="AB85" s="5"/>
      <c r="AC85" s="5"/>
      <c r="AD85" s="5"/>
    </row>
    <row r="86" spans="20:30" x14ac:dyDescent="0.25">
      <c r="T86" s="5"/>
      <c r="U86" s="5"/>
      <c r="V86" s="5">
        <v>2024</v>
      </c>
      <c r="W86" s="5">
        <v>1182.94</v>
      </c>
      <c r="X86" s="5">
        <v>0.3</v>
      </c>
      <c r="Y86" s="37">
        <f>W86*X86</f>
        <v>354.88200000000001</v>
      </c>
      <c r="Z86" s="37">
        <f>ROUND(Y86,0)</f>
        <v>355</v>
      </c>
      <c r="AA86" s="5"/>
      <c r="AB86" s="5"/>
      <c r="AC86" s="5"/>
      <c r="AD86" s="5"/>
    </row>
    <row r="87" spans="20:30" x14ac:dyDescent="0.25">
      <c r="T87" s="5"/>
      <c r="U87" s="5"/>
      <c r="V87" s="5">
        <v>2025</v>
      </c>
      <c r="W87" s="5">
        <v>1206.94</v>
      </c>
      <c r="X87" s="5">
        <v>0.3</v>
      </c>
      <c r="Y87" s="37">
        <f>W87*X87</f>
        <v>362.08199999999999</v>
      </c>
      <c r="Z87" s="37">
        <f>ROUND(Y87,0)</f>
        <v>362</v>
      </c>
      <c r="AA87" s="5"/>
      <c r="AB87" s="5"/>
      <c r="AC87" s="5"/>
      <c r="AD87" s="5"/>
    </row>
    <row r="88" spans="20:30" x14ac:dyDescent="0.25">
      <c r="T88" s="5"/>
      <c r="U88" s="5"/>
      <c r="V88" s="5">
        <v>2026</v>
      </c>
      <c r="W88" s="5">
        <v>1233.94</v>
      </c>
      <c r="X88" s="5">
        <v>0.3</v>
      </c>
      <c r="Y88" s="37">
        <f>W88*X88</f>
        <v>370.18200000000002</v>
      </c>
      <c r="Z88" s="37">
        <f>ROUND(Y88,0)</f>
        <v>370</v>
      </c>
      <c r="AA88" s="5"/>
      <c r="AB88" s="5"/>
      <c r="AC88" s="5"/>
      <c r="AD88" s="5"/>
    </row>
    <row r="89" spans="20:30" x14ac:dyDescent="0.25">
      <c r="T89" s="5"/>
      <c r="U89" s="5"/>
      <c r="V89" s="5"/>
      <c r="W89" s="5"/>
      <c r="X89" s="5"/>
      <c r="Y89" s="5"/>
      <c r="Z89" s="5"/>
      <c r="AA89" s="5"/>
      <c r="AB89" s="5"/>
      <c r="AC89" s="5"/>
      <c r="AD89" s="5"/>
    </row>
    <row r="90" spans="20:30" x14ac:dyDescent="0.25">
      <c r="T90" s="5"/>
      <c r="U90" s="5"/>
      <c r="V90" s="5"/>
      <c r="W90" s="5"/>
      <c r="X90" s="5"/>
      <c r="Y90" s="5"/>
      <c r="Z90" s="5"/>
      <c r="AA90" s="5"/>
      <c r="AB90" s="5"/>
      <c r="AC90" s="5"/>
      <c r="AD90" s="5"/>
    </row>
    <row r="91" spans="20:30" x14ac:dyDescent="0.25">
      <c r="T91" s="5"/>
      <c r="U91" s="5"/>
      <c r="V91" s="5"/>
      <c r="W91" s="5"/>
      <c r="X91" s="5"/>
      <c r="Y91" s="5"/>
      <c r="Z91" s="5"/>
      <c r="AA91" s="5"/>
      <c r="AB91" s="5"/>
      <c r="AC91" s="5"/>
      <c r="AD91" s="5"/>
    </row>
    <row r="92" spans="20:30" x14ac:dyDescent="0.25">
      <c r="T92" s="5"/>
      <c r="U92" s="5"/>
      <c r="V92" s="5"/>
      <c r="W92" s="5"/>
      <c r="X92" s="5"/>
      <c r="Y92" s="5"/>
      <c r="Z92" s="5"/>
      <c r="AA92" s="5"/>
      <c r="AB92" s="5"/>
      <c r="AC92" s="5"/>
      <c r="AD92" s="5"/>
    </row>
    <row r="93" spans="20:30" x14ac:dyDescent="0.25">
      <c r="T93" s="5"/>
      <c r="U93" s="5"/>
      <c r="V93" s="5"/>
      <c r="W93" s="5"/>
      <c r="X93" s="5"/>
      <c r="Y93" s="5"/>
      <c r="Z93" s="5"/>
      <c r="AA93" s="5"/>
      <c r="AB93" s="5"/>
      <c r="AC93" s="5"/>
      <c r="AD93" s="5"/>
    </row>
    <row r="94" spans="20:30" x14ac:dyDescent="0.25">
      <c r="T94" s="5"/>
      <c r="U94" s="5"/>
      <c r="V94" s="5"/>
      <c r="W94" s="5"/>
      <c r="X94" s="5"/>
      <c r="Y94" s="5"/>
      <c r="Z94" s="5"/>
      <c r="AA94" s="5"/>
      <c r="AB94" s="5"/>
      <c r="AC94" s="5"/>
      <c r="AD94" s="5"/>
    </row>
  </sheetData>
  <sheetProtection algorithmName="SHA-512" hashValue="nn7E4+oJKjXtTZRg4+ONChRwTu05ZOjKvCOKJIfRu4/JN1otTXjZMCtfxK+ZJhNpb2orJpTxkXtu0hk05fXuOw==" saltValue="PJVW2VvPy9uPDc66kVf1nQ==" spinCount="100000" sheet="1"/>
  <mergeCells count="13">
    <mergeCell ref="A39:M39"/>
    <mergeCell ref="L4:M4"/>
    <mergeCell ref="A5:B5"/>
    <mergeCell ref="C5:D5"/>
    <mergeCell ref="E5:H5"/>
    <mergeCell ref="J5:L5"/>
    <mergeCell ref="A6:D6"/>
    <mergeCell ref="A1:M1"/>
    <mergeCell ref="N1:Z1"/>
    <mergeCell ref="B3:E3"/>
    <mergeCell ref="F3:G3"/>
    <mergeCell ref="H3:I3"/>
    <mergeCell ref="L3:M3"/>
  </mergeCells>
  <phoneticPr fontId="11" type="noConversion"/>
  <conditionalFormatting sqref="A8:M37">
    <cfRule type="expression" dxfId="0" priority="1">
      <formula>$J8&gt;$K8</formula>
    </cfRule>
  </conditionalFormatting>
  <dataValidations count="1">
    <dataValidation type="list" allowBlank="1" showInputMessage="1" showErrorMessage="1" sqref="B8:B37" xr:uid="{793335EB-CCF9-41F5-AFC2-D3B5D7263145}">
      <formula1>"Y,N"</formula1>
    </dataValidation>
  </dataValidations>
  <pageMargins left="0.2" right="0.2" top="0.5" bottom="0.5" header="0.3" footer="0.3"/>
  <pageSetup scale="66" orientation="landscape" r:id="rId1"/>
  <legacy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E15D2F4-56EE-4A67-A3F4-08CB2D160966}">
  <sheetPr codeName="Sheet5">
    <tabColor theme="9" tint="0.79998168889431442"/>
  </sheetPr>
  <dimension ref="A1"/>
  <sheetViews>
    <sheetView workbookViewId="0">
      <selection activeCell="L20" sqref="L20"/>
    </sheetView>
  </sheetViews>
  <sheetFormatPr defaultRowHeight="15" x14ac:dyDescent="0.25"/>
  <sheetData/>
  <sheetProtection algorithmName="SHA-512" hashValue="ujGNPuQtvK/fSBW55Htd2EmXjugTuk9C3Ft2c/DWT0OY8AnvUC69lE+KYBEf6nY2JCbw8AhXV4Ffu6UiXthC4A==" saltValue="cJ3moYAa2tmErmMl8sx4VA==" spinCount="100000" sheet="1" objects="1" scenarios="1" selectLockedCells="1" selectUnlockedCells="1"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4</vt:i4>
      </vt:variant>
      <vt:variant>
        <vt:lpstr>Named Ranges</vt:lpstr>
      </vt:variant>
      <vt:variant>
        <vt:i4>12</vt:i4>
      </vt:variant>
    </vt:vector>
  </HeadingPairs>
  <TitlesOfParts>
    <vt:vector size="16" baseType="lpstr">
      <vt:lpstr> Rent Roll Units 1-30</vt:lpstr>
      <vt:lpstr> Rent Roll Units 31-60</vt:lpstr>
      <vt:lpstr> Rent Roll Units 61-90</vt:lpstr>
      <vt:lpstr>Source</vt:lpstr>
      <vt:lpstr>' Rent Roll Units 1-30'!OccYN</vt:lpstr>
      <vt:lpstr>' Rent Roll Units 31-60'!OccYN</vt:lpstr>
      <vt:lpstr>' Rent Roll Units 61-90'!OccYN</vt:lpstr>
      <vt:lpstr>' Rent Roll Units 1-30'!Print_Area</vt:lpstr>
      <vt:lpstr>' Rent Roll Units 31-60'!Print_Area</vt:lpstr>
      <vt:lpstr>' Rent Roll Units 61-90'!Print_Area</vt:lpstr>
      <vt:lpstr>' Rent Roll Units 1-30'!YN</vt:lpstr>
      <vt:lpstr>' Rent Roll Units 31-60'!YN</vt:lpstr>
      <vt:lpstr>' Rent Roll Units 61-90'!YN</vt:lpstr>
      <vt:lpstr>' Rent Roll Units 1-30'!YorN</vt:lpstr>
      <vt:lpstr>' Rent Roll Units 31-60'!YorN</vt:lpstr>
      <vt:lpstr>' Rent Roll Units 61-90'!YorN</vt:lpstr>
    </vt:vector>
  </TitlesOfParts>
  <Company>California Housing Finance Agency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Cristina Green</dc:creator>
  <cp:lastModifiedBy>Spencer Hankey</cp:lastModifiedBy>
  <cp:lastPrinted>2025-08-15T21:35:48Z</cp:lastPrinted>
  <dcterms:created xsi:type="dcterms:W3CDTF">2013-02-13T01:03:44Z</dcterms:created>
  <dcterms:modified xsi:type="dcterms:W3CDTF">2026-08-31T16:37:29Z</dcterms:modified>
</cp:coreProperties>
</file>